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23\Downloads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81" i="1" l="1"/>
  <c r="F200" i="1"/>
  <c r="F190" i="1" l="1"/>
  <c r="F171" i="1"/>
  <c r="F152" i="1"/>
  <c r="F132" i="1"/>
  <c r="F52" i="1"/>
  <c r="F33" i="1"/>
  <c r="B63" i="1" l="1"/>
  <c r="A63" i="1"/>
  <c r="L62" i="1"/>
  <c r="J62" i="1"/>
  <c r="I62" i="1"/>
  <c r="H62" i="1"/>
  <c r="G62" i="1"/>
  <c r="F62" i="1"/>
  <c r="B53" i="1"/>
  <c r="A53" i="1"/>
  <c r="L52" i="1"/>
  <c r="L63" i="1" s="1"/>
  <c r="J52" i="1"/>
  <c r="I52" i="1"/>
  <c r="I63" i="1" s="1"/>
  <c r="H52" i="1"/>
  <c r="G52" i="1"/>
  <c r="B44" i="1"/>
  <c r="A44" i="1"/>
  <c r="L43" i="1"/>
  <c r="J43" i="1"/>
  <c r="I43" i="1"/>
  <c r="H43" i="1"/>
  <c r="G43" i="1"/>
  <c r="F43" i="1"/>
  <c r="F44" i="1" s="1"/>
  <c r="B34" i="1"/>
  <c r="A34" i="1"/>
  <c r="L33" i="1"/>
  <c r="J33" i="1"/>
  <c r="J44" i="1" s="1"/>
  <c r="I33" i="1"/>
  <c r="H33" i="1"/>
  <c r="H44" i="1" s="1"/>
  <c r="G33" i="1"/>
  <c r="G44" i="1" s="1"/>
  <c r="B25" i="1"/>
  <c r="A25" i="1"/>
  <c r="L24" i="1"/>
  <c r="J24" i="1"/>
  <c r="I24" i="1"/>
  <c r="H24" i="1"/>
  <c r="G24" i="1"/>
  <c r="F24" i="1"/>
  <c r="B15" i="1"/>
  <c r="A15" i="1"/>
  <c r="L14" i="1"/>
  <c r="J14" i="1"/>
  <c r="I14" i="1"/>
  <c r="H14" i="1"/>
  <c r="G14" i="1"/>
  <c r="G25" i="1" s="1"/>
  <c r="F14" i="1"/>
  <c r="B201" i="1"/>
  <c r="A201" i="1"/>
  <c r="L200" i="1"/>
  <c r="J200" i="1"/>
  <c r="I200" i="1"/>
  <c r="H200" i="1"/>
  <c r="G200" i="1"/>
  <c r="A191" i="1"/>
  <c r="L190" i="1"/>
  <c r="J190" i="1"/>
  <c r="I190" i="1"/>
  <c r="H190" i="1"/>
  <c r="G190" i="1"/>
  <c r="B182" i="1"/>
  <c r="A182" i="1"/>
  <c r="L181" i="1"/>
  <c r="J181" i="1"/>
  <c r="I181" i="1"/>
  <c r="H181" i="1"/>
  <c r="G181" i="1"/>
  <c r="A172" i="1"/>
  <c r="L171" i="1"/>
  <c r="J171" i="1"/>
  <c r="I171" i="1"/>
  <c r="H171" i="1"/>
  <c r="G171" i="1"/>
  <c r="F182" i="1"/>
  <c r="B163" i="1"/>
  <c r="A163" i="1"/>
  <c r="L162" i="1"/>
  <c r="J162" i="1"/>
  <c r="I162" i="1"/>
  <c r="H162" i="1"/>
  <c r="G162" i="1"/>
  <c r="F162" i="1"/>
  <c r="F163" i="1" s="1"/>
  <c r="A153" i="1"/>
  <c r="L152" i="1"/>
  <c r="J152" i="1"/>
  <c r="I152" i="1"/>
  <c r="H152" i="1"/>
  <c r="G152" i="1"/>
  <c r="B143" i="1"/>
  <c r="A143" i="1"/>
  <c r="L142" i="1"/>
  <c r="J142" i="1"/>
  <c r="I142" i="1"/>
  <c r="H142" i="1"/>
  <c r="G142" i="1"/>
  <c r="F142" i="1"/>
  <c r="F143" i="1" s="1"/>
  <c r="A133" i="1"/>
  <c r="L132" i="1"/>
  <c r="J132" i="1"/>
  <c r="I132" i="1"/>
  <c r="H132" i="1"/>
  <c r="G132" i="1"/>
  <c r="B122" i="1"/>
  <c r="A122" i="1"/>
  <c r="L121" i="1"/>
  <c r="J121" i="1"/>
  <c r="I121" i="1"/>
  <c r="H121" i="1"/>
  <c r="G121" i="1"/>
  <c r="F121" i="1"/>
  <c r="B112" i="1"/>
  <c r="A112" i="1"/>
  <c r="L111" i="1"/>
  <c r="J111" i="1"/>
  <c r="J122" i="1" s="1"/>
  <c r="I111" i="1"/>
  <c r="I122" i="1" s="1"/>
  <c r="H111" i="1"/>
  <c r="G111" i="1"/>
  <c r="G122" i="1" s="1"/>
  <c r="F111" i="1"/>
  <c r="F122" i="1" s="1"/>
  <c r="B103" i="1"/>
  <c r="A103" i="1"/>
  <c r="L102" i="1"/>
  <c r="J102" i="1"/>
  <c r="I102" i="1"/>
  <c r="H102" i="1"/>
  <c r="G102" i="1"/>
  <c r="F102" i="1"/>
  <c r="B93" i="1"/>
  <c r="A93" i="1"/>
  <c r="L92" i="1"/>
  <c r="J92" i="1"/>
  <c r="I92" i="1"/>
  <c r="I103" i="1" s="1"/>
  <c r="H92" i="1"/>
  <c r="G92" i="1"/>
  <c r="G103" i="1" s="1"/>
  <c r="F92" i="1"/>
  <c r="F103" i="1" s="1"/>
  <c r="B83" i="1"/>
  <c r="A83" i="1"/>
  <c r="L82" i="1"/>
  <c r="J82" i="1"/>
  <c r="I82" i="1"/>
  <c r="H82" i="1"/>
  <c r="G82" i="1"/>
  <c r="F82" i="1"/>
  <c r="B73" i="1"/>
  <c r="J72" i="1"/>
  <c r="I72" i="1"/>
  <c r="H72" i="1"/>
  <c r="G72" i="1"/>
  <c r="F72" i="1"/>
  <c r="H201" i="1" l="1"/>
  <c r="J182" i="1"/>
  <c r="L122" i="1"/>
  <c r="L103" i="1"/>
  <c r="J63" i="1"/>
  <c r="J25" i="1"/>
  <c r="F25" i="1"/>
  <c r="H25" i="1"/>
  <c r="I163" i="1"/>
  <c r="H103" i="1"/>
  <c r="J103" i="1"/>
  <c r="H122" i="1"/>
  <c r="L25" i="1"/>
  <c r="G63" i="1"/>
  <c r="I44" i="1"/>
  <c r="L44" i="1"/>
  <c r="H143" i="1"/>
  <c r="G163" i="1"/>
  <c r="L163" i="1"/>
  <c r="H182" i="1"/>
  <c r="J201" i="1"/>
  <c r="J143" i="1"/>
  <c r="I25" i="1"/>
  <c r="I143" i="1"/>
  <c r="J163" i="1"/>
  <c r="G182" i="1"/>
  <c r="L182" i="1"/>
  <c r="I201" i="1"/>
  <c r="G143" i="1"/>
  <c r="L143" i="1"/>
  <c r="H163" i="1"/>
  <c r="I182" i="1"/>
  <c r="H63" i="1"/>
  <c r="F83" i="1"/>
  <c r="J83" i="1"/>
  <c r="H83" i="1"/>
  <c r="I83" i="1"/>
  <c r="G83" i="1"/>
  <c r="F63" i="1"/>
  <c r="L201" i="1"/>
  <c r="G201" i="1"/>
  <c r="F201" i="1"/>
  <c r="J202" i="1" l="1"/>
  <c r="I202" i="1"/>
  <c r="H202" i="1"/>
  <c r="G202" i="1"/>
  <c r="L72" i="1"/>
  <c r="L83" i="1" s="1"/>
  <c r="L202" i="1" s="1"/>
</calcChain>
</file>

<file path=xl/sharedStrings.xml><?xml version="1.0" encoding="utf-8"?>
<sst xmlns="http://schemas.openxmlformats.org/spreadsheetml/2006/main" count="373" uniqueCount="115">
  <si>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</si>
  <si>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</si>
  <si>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</si>
  <si>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</si>
  <si>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</si>
  <si>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</si>
  <si>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</si>
  <si>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</si>
  <si>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</si>
  <si>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</si>
  <si>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</si>
  <si>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</si>
  <si>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</si>
  <si>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</si>
  <si>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</si>
  <si>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</si>
  <si>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</si>
  <si>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</si>
  <si>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</si>
  <si>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</si>
  <si>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</si>
  <si>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</si>
  <si>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</si>
  <si>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</si>
  <si>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</si>
  <si>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</si>
  <si>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</si>
  <si>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</si>
  <si>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</si>
  <si>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</si>
  <si>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</si>
  <si>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</si>
  <si>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</si>
  <si>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</si>
  <si>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</si>
  <si>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</si>
  <si>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Хлеб пшеничный</t>
  </si>
  <si>
    <t>Масло сливочное</t>
  </si>
  <si>
    <t>хлеб</t>
  </si>
  <si>
    <t xml:space="preserve">Чай с сахаром </t>
  </si>
  <si>
    <t>фрукты</t>
  </si>
  <si>
    <t>311*</t>
  </si>
  <si>
    <t>192*</t>
  </si>
  <si>
    <t>338*</t>
  </si>
  <si>
    <t>318*</t>
  </si>
  <si>
    <t>Фрукты сезонные (яблоко)</t>
  </si>
  <si>
    <t>287*</t>
  </si>
  <si>
    <t>Овощи сезонные (огурец соленый)</t>
  </si>
  <si>
    <t>Шкондина О.И.</t>
  </si>
  <si>
    <t>МБОУ СОШ №17</t>
  </si>
  <si>
    <t xml:space="preserve">Суп картофельный с пшеном </t>
  </si>
  <si>
    <t xml:space="preserve">Макаронные изделия отварные </t>
  </si>
  <si>
    <t>Овощи сезонные (капуста квашеная)</t>
  </si>
  <si>
    <t xml:space="preserve">Хлеб ржаной </t>
  </si>
  <si>
    <t>Пром.</t>
  </si>
  <si>
    <t xml:space="preserve">Борщ из свежей капусты с картофелем со сметаной </t>
  </si>
  <si>
    <t>Котлета рубленная из птицы с соусом (80/20)</t>
  </si>
  <si>
    <t xml:space="preserve">Картофельное пюре  </t>
  </si>
  <si>
    <t xml:space="preserve">Каша рассыпчатая гречневая </t>
  </si>
  <si>
    <t xml:space="preserve">Компот из смеси сухофруктов   </t>
  </si>
  <si>
    <t xml:space="preserve">Каша молочная "Дружба" </t>
  </si>
  <si>
    <t xml:space="preserve">Щи из свежей капусты с картофелем </t>
  </si>
  <si>
    <t xml:space="preserve">Суп картофельный с горохом </t>
  </si>
  <si>
    <t>Овощи сезонные (капуста тушеная)</t>
  </si>
  <si>
    <t xml:space="preserve">Компот из свежих плодов </t>
  </si>
  <si>
    <t xml:space="preserve">Суп картофельный с рисом  </t>
  </si>
  <si>
    <t xml:space="preserve">Кофейный напиток с сахаром </t>
  </si>
  <si>
    <t xml:space="preserve">Суп картофельный с гречкой  </t>
  </si>
  <si>
    <t xml:space="preserve">Чай  с сахаром </t>
  </si>
  <si>
    <t xml:space="preserve">Рассольник "Ленинградский"  </t>
  </si>
  <si>
    <t xml:space="preserve">Рис припущенный </t>
  </si>
  <si>
    <t>Птица тушенная с овощами (90/50)</t>
  </si>
  <si>
    <t>Овощи сезонные /капуста квашеная/</t>
  </si>
  <si>
    <t>Птица тушенная с овощами (75/50)</t>
  </si>
  <si>
    <t>Котлета рубленная из птицы с соусом /90/25/</t>
  </si>
  <si>
    <t xml:space="preserve">Каша вязкая пшеничная  </t>
  </si>
  <si>
    <t>Овощи сезонные /икра морковная/</t>
  </si>
  <si>
    <t>Фрукты сезонные /яблоко/</t>
  </si>
  <si>
    <t>Овощи сезонные (икра морковная)</t>
  </si>
  <si>
    <t xml:space="preserve">Каша вязкая пшеничная </t>
  </si>
  <si>
    <t xml:space="preserve">Кофейный напиток с сахаром  </t>
  </si>
  <si>
    <t>318**</t>
  </si>
  <si>
    <t>Пром .</t>
  </si>
  <si>
    <t>Гуляш из мяса птицы (70/65)</t>
  </si>
  <si>
    <t>Овощи сезонные /свекла отварная/</t>
  </si>
  <si>
    <t>17**</t>
  </si>
  <si>
    <t>Овощи сезонные (свекла отварная)</t>
  </si>
  <si>
    <t>Гуляш из мяса птицы (60/40)</t>
  </si>
  <si>
    <t>Каша молочная «Дружба»</t>
  </si>
  <si>
    <t>Тефтели из мяса птицы с соусом (90/50)</t>
  </si>
  <si>
    <t xml:space="preserve">Каша вязкая пшенная  </t>
  </si>
  <si>
    <t>Овощи сезонные /капуста тушеная/</t>
  </si>
  <si>
    <t xml:space="preserve">Суп картофельный с фасолью  </t>
  </si>
  <si>
    <t>Тефтели из мяса  птицы (70/40)</t>
  </si>
  <si>
    <t xml:space="preserve">Каша вязкая пшенная </t>
  </si>
  <si>
    <t>Лапшевник с творогом со сметаной</t>
  </si>
  <si>
    <t>Повидло фруктовое</t>
  </si>
  <si>
    <t xml:space="preserve">Лапшевник с творогом </t>
  </si>
  <si>
    <t xml:space="preserve">Повидло фруктовое </t>
  </si>
  <si>
    <t>Плов из птицы (95/150)</t>
  </si>
  <si>
    <t xml:space="preserve">Суп картофельный с  макаронными изделиями </t>
  </si>
  <si>
    <t>Плов из птицы (70/150)</t>
  </si>
  <si>
    <t>Поджарка из мяса птицы (70/65)</t>
  </si>
  <si>
    <t>Поджарка из мяса птицы (55/40)</t>
  </si>
  <si>
    <t>Рыба тушенная в томате с овощами (70/40)</t>
  </si>
  <si>
    <t>60</t>
  </si>
  <si>
    <t>Рыба, тушенная в томате с овощами (60/40)</t>
  </si>
  <si>
    <t>100</t>
  </si>
  <si>
    <t>150</t>
  </si>
  <si>
    <t>180</t>
  </si>
  <si>
    <t>30</t>
  </si>
  <si>
    <t>Шницель рубленный куриный с соусом (80/40)</t>
  </si>
  <si>
    <t>Овощи сезонные /огурец соленый/</t>
  </si>
  <si>
    <t>Шницель рубленный куриный с соусом (80/20)</t>
  </si>
  <si>
    <t>338**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</si>
</sst>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_ "/>
    <numFmt numFmtId="166" formatCode="0_ "/>
  </numFmts>
  <fonts count="2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color theme="1"/>
      <name val="TimesNewRomanPSMT"/>
      <charset val="204"/>
    </font>
    <font>
      <sz val="10"/>
      <name val="TimesNewRomanPSMT"/>
      <charset val="204"/>
    </font>
    <font>
      <b/>
      <sz val="10"/>
      <name val="TimesNewRomanPSMT"/>
      <charset val="204"/>
    </font>
    <font>
      <sz val="9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8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14" xfId="0" applyBorder="1"/>
    <xf numFmtId="0" fontId="8" fillId="0" borderId="15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6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8" fillId="3" borderId="19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8" fillId="2" borderId="2" xfId="0" applyFont="1" applyFill="1" applyBorder="1" applyProtection="1"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6" xfId="0" applyFont="1" applyFill="1" applyBorder="1" applyAlignment="1" applyProtection="1">
      <alignment horizontal="center" vertical="top" wrapText="1"/>
      <protection locked="0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1" fontId="8" fillId="2" borderId="4" xfId="0" applyNumberFormat="1" applyFont="1" applyFill="1" applyBorder="1" applyAlignment="1" applyProtection="1">
      <alignment horizontal="center"/>
      <protection locked="0"/>
    </xf>
    <xf numFmtId="1" fontId="8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</xf>
    <xf numFmtId="164" fontId="8" fillId="2" borderId="2" xfId="0" applyNumberFormat="1" applyFont="1" applyFill="1" applyBorder="1" applyAlignment="1" applyProtection="1">
      <alignment horizontal="center" vertical="top" wrapText="1"/>
      <protection locked="0"/>
    </xf>
    <xf numFmtId="2" fontId="8" fillId="2" borderId="2" xfId="0" applyNumberFormat="1" applyFont="1" applyFill="1" applyBorder="1" applyAlignment="1" applyProtection="1">
      <alignment horizontal="center" vertical="top" wrapText="1"/>
      <protection locked="0"/>
    </xf>
    <xf numFmtId="0" fontId="17" fillId="2" borderId="2" xfId="0" applyFont="1" applyFill="1" applyBorder="1" applyAlignment="1" applyProtection="1">
      <alignment horizontal="center" vertical="top" wrapText="1"/>
      <protection locked="0"/>
    </xf>
    <xf numFmtId="49" fontId="17" fillId="0" borderId="2" xfId="0" applyNumberFormat="1" applyFont="1" applyBorder="1" applyAlignment="1">
      <alignment horizontal="center" vertical="top" wrapText="1"/>
    </xf>
    <xf numFmtId="0" fontId="17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2" fontId="8" fillId="0" borderId="10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horizontal="left"/>
      <protection locked="0"/>
    </xf>
    <xf numFmtId="0" fontId="18" fillId="4" borderId="2" xfId="0" applyFont="1" applyFill="1" applyBorder="1"/>
    <xf numFmtId="1" fontId="19" fillId="4" borderId="2" xfId="0" applyNumberFormat="1" applyFont="1" applyFill="1" applyBorder="1" applyAlignment="1">
      <alignment horizontal="center" vertical="center"/>
    </xf>
    <xf numFmtId="165" fontId="18" fillId="4" borderId="2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2" fontId="18" fillId="4" borderId="2" xfId="0" applyNumberFormat="1" applyFont="1" applyFill="1" applyBorder="1" applyAlignment="1">
      <alignment horizontal="center" vertical="center"/>
    </xf>
    <xf numFmtId="165" fontId="18" fillId="4" borderId="2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2" fontId="18" fillId="4" borderId="2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wrapText="1"/>
    </xf>
    <xf numFmtId="0" fontId="19" fillId="4" borderId="2" xfId="0" applyNumberFormat="1" applyFont="1" applyFill="1" applyBorder="1" applyAlignment="1">
      <alignment horizontal="center" vertical="center"/>
    </xf>
    <xf numFmtId="0" fontId="19" fillId="4" borderId="2" xfId="0" applyFont="1" applyFill="1" applyBorder="1"/>
    <xf numFmtId="2" fontId="19" fillId="4" borderId="2" xfId="0" applyNumberFormat="1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2" xfId="0" applyFont="1" applyFill="1" applyBorder="1" applyAlignment="1" applyProtection="1">
      <alignment horizontal="center" vertical="top" wrapText="1"/>
      <protection locked="0"/>
    </xf>
    <xf numFmtId="0" fontId="8" fillId="4" borderId="16" xfId="0" applyFont="1" applyFill="1" applyBorder="1" applyAlignment="1" applyProtection="1">
      <alignment horizontal="center" vertical="top" wrapText="1"/>
      <protection locked="0"/>
    </xf>
    <xf numFmtId="0" fontId="19" fillId="4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vertical="top" wrapText="1"/>
    </xf>
    <xf numFmtId="165" fontId="18" fillId="4" borderId="2" xfId="0" applyNumberFormat="1" applyFont="1" applyFill="1" applyBorder="1" applyAlignment="1">
      <alignment horizontal="center" vertical="top"/>
    </xf>
    <xf numFmtId="0" fontId="18" fillId="4" borderId="2" xfId="0" applyFont="1" applyFill="1" applyBorder="1" applyAlignment="1">
      <alignment horizontal="center" vertical="top"/>
    </xf>
    <xf numFmtId="0" fontId="19" fillId="4" borderId="2" xfId="0" applyFont="1" applyFill="1" applyBorder="1" applyAlignment="1">
      <alignment horizontal="center"/>
    </xf>
    <xf numFmtId="0" fontId="0" fillId="4" borderId="2" xfId="0" applyFill="1" applyBorder="1"/>
    <xf numFmtId="0" fontId="19" fillId="4" borderId="2" xfId="0" applyFont="1" applyFill="1" applyBorder="1" applyAlignment="1">
      <alignment wrapText="1"/>
    </xf>
    <xf numFmtId="0" fontId="19" fillId="4" borderId="2" xfId="0" applyFont="1" applyFill="1" applyBorder="1" applyAlignment="1">
      <alignment horizontal="center" wrapText="1"/>
    </xf>
    <xf numFmtId="165" fontId="18" fillId="4" borderId="2" xfId="0" applyNumberFormat="1" applyFont="1" applyFill="1" applyBorder="1" applyAlignment="1">
      <alignment horizontal="center" wrapText="1"/>
    </xf>
    <xf numFmtId="0" fontId="18" fillId="4" borderId="2" xfId="0" applyFont="1" applyFill="1" applyBorder="1" applyAlignment="1">
      <alignment horizontal="center" wrapText="1"/>
    </xf>
    <xf numFmtId="0" fontId="18" fillId="4" borderId="2" xfId="0" applyFont="1" applyFill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top" wrapText="1"/>
    </xf>
    <xf numFmtId="0" fontId="20" fillId="4" borderId="2" xfId="0" applyFont="1" applyFill="1" applyBorder="1"/>
    <xf numFmtId="1" fontId="20" fillId="4" borderId="2" xfId="0" applyNumberFormat="1" applyFont="1" applyFill="1" applyBorder="1" applyAlignment="1">
      <alignment horizontal="center" vertical="center"/>
    </xf>
    <xf numFmtId="2" fontId="20" fillId="4" borderId="2" xfId="0" applyNumberFormat="1" applyFont="1" applyFill="1" applyBorder="1" applyAlignment="1">
      <alignment horizontal="center" vertical="center"/>
    </xf>
    <xf numFmtId="1" fontId="18" fillId="4" borderId="2" xfId="0" applyNumberFormat="1" applyFont="1" applyFill="1" applyBorder="1" applyAlignment="1">
      <alignment horizontal="center" vertical="center"/>
    </xf>
    <xf numFmtId="1" fontId="18" fillId="4" borderId="2" xfId="0" applyNumberFormat="1" applyFont="1" applyFill="1" applyBorder="1" applyAlignment="1">
      <alignment horizontal="center"/>
    </xf>
    <xf numFmtId="0" fontId="18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0" fontId="4" fillId="4" borderId="4" xfId="0" applyFont="1" applyFill="1" applyBorder="1"/>
    <xf numFmtId="0" fontId="0" fillId="4" borderId="2" xfId="0" applyFill="1" applyBorder="1" applyAlignment="1">
      <alignment horizontal="left"/>
    </xf>
    <xf numFmtId="0" fontId="21" fillId="4" borderId="2" xfId="0" applyFont="1" applyFill="1" applyBorder="1" applyAlignment="1">
      <alignment wrapText="1"/>
    </xf>
    <xf numFmtId="0" fontId="4" fillId="4" borderId="2" xfId="0" applyFont="1" applyFill="1" applyBorder="1" applyAlignment="1">
      <alignment horizontal="left"/>
    </xf>
    <xf numFmtId="0" fontId="1" fillId="4" borderId="2" xfId="0" applyFont="1" applyFill="1" applyBorder="1" applyAlignment="1" applyProtection="1">
      <alignment horizontal="left"/>
      <protection locked="0"/>
    </xf>
    <xf numFmtId="0" fontId="1" fillId="4" borderId="2" xfId="0" applyFont="1" applyFill="1" applyBorder="1"/>
    <xf numFmtId="49" fontId="0" fillId="4" borderId="2" xfId="0" applyNumberFormat="1" applyFill="1" applyBorder="1" applyAlignment="1" applyProtection="1">
      <alignment horizontal="right"/>
      <protection locked="0"/>
    </xf>
    <xf numFmtId="0" fontId="17" fillId="4" borderId="16" xfId="0" applyFont="1" applyFill="1" applyBorder="1" applyAlignment="1" applyProtection="1">
      <alignment horizontal="center" vertical="top" wrapText="1"/>
      <protection locked="0"/>
    </xf>
    <xf numFmtId="0" fontId="17" fillId="4" borderId="0" xfId="0" applyFont="1" applyFill="1"/>
    <xf numFmtId="0" fontId="17" fillId="4" borderId="2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>
      <alignment horizontal="left"/>
    </xf>
    <xf numFmtId="0" fontId="8" fillId="4" borderId="2" xfId="0" applyFont="1" applyFill="1" applyBorder="1" applyAlignment="1" applyProtection="1">
      <alignment vertical="top" wrapText="1"/>
      <protection locked="0"/>
    </xf>
    <xf numFmtId="2" fontId="17" fillId="4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2" fontId="8" fillId="4" borderId="2" xfId="0" applyNumberFormat="1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>
      <alignment horizontal="left"/>
    </xf>
    <xf numFmtId="0" fontId="3" fillId="4" borderId="2" xfId="0" applyFont="1" applyFill="1" applyBorder="1"/>
    <xf numFmtId="0" fontId="17" fillId="4" borderId="0" xfId="0" applyFont="1" applyFill="1" applyAlignment="1">
      <alignment horizontal="left"/>
    </xf>
    <xf numFmtId="0" fontId="18" fillId="4" borderId="2" xfId="0" applyFont="1" applyFill="1" applyBorder="1" applyAlignment="1"/>
    <xf numFmtId="2" fontId="19" fillId="4" borderId="2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19" fillId="4" borderId="2" xfId="0" applyFont="1" applyFill="1" applyBorder="1" applyAlignment="1"/>
    <xf numFmtId="166" fontId="18" fillId="4" borderId="2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 applyProtection="1">
      <alignment horizontal="left"/>
      <protection locked="0"/>
    </xf>
    <xf numFmtId="0" fontId="21" fillId="4" borderId="2" xfId="0" applyNumberFormat="1" applyFont="1" applyFill="1" applyBorder="1" applyAlignment="1">
      <alignment horizontal="center" vertical="center"/>
    </xf>
    <xf numFmtId="49" fontId="18" fillId="4" borderId="2" xfId="0" applyNumberFormat="1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8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tabSelected="1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I178" sqref="I17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123" t="s">
        <v>49</v>
      </c>
      <c r="D1" s="124"/>
      <c r="E1" s="124"/>
      <c r="F1" s="11" t="s">
        <v>16</v>
      </c>
      <c r="G1" s="2" t="s">
        <v>17</v>
      </c>
      <c r="H1" s="125" t="s">
        <v>35</v>
      </c>
      <c r="I1" s="125"/>
      <c r="J1" s="125"/>
      <c r="K1" s="125"/>
    </row>
    <row r="2" spans="1:12" ht="18">
      <c r="A2" s="34" t="s">
        <v>6</v>
      </c>
      <c r="C2" s="2"/>
      <c r="G2" s="2" t="s">
        <v>18</v>
      </c>
      <c r="H2" s="125" t="s">
        <v>48</v>
      </c>
      <c r="I2" s="125"/>
      <c r="J2" s="125"/>
      <c r="K2" s="125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4">
        <v>11</v>
      </c>
      <c r="I3" s="44">
        <v>1</v>
      </c>
      <c r="J3" s="45">
        <v>2026</v>
      </c>
      <c r="K3" s="46"/>
    </row>
    <row r="4" spans="1:12">
      <c r="C4" s="2"/>
      <c r="D4" s="4"/>
      <c r="H4" s="43" t="s">
        <v>32</v>
      </c>
      <c r="I4" s="43" t="s">
        <v>33</v>
      </c>
      <c r="J4" s="43" t="s">
        <v>34</v>
      </c>
    </row>
    <row r="5" spans="1:12" ht="34.5" thickBot="1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30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31</v>
      </c>
    </row>
    <row r="6" spans="1:12" ht="15.75" thickBot="1">
      <c r="A6" s="19">
        <v>1</v>
      </c>
      <c r="B6" s="20">
        <v>1</v>
      </c>
      <c r="C6" s="21" t="s">
        <v>20</v>
      </c>
      <c r="D6" s="91" t="s">
        <v>24</v>
      </c>
      <c r="E6" s="79" t="s">
        <v>71</v>
      </c>
      <c r="F6" s="73">
        <v>140</v>
      </c>
      <c r="G6" s="69">
        <v>17.920000000000002</v>
      </c>
      <c r="H6" s="69">
        <v>14.58</v>
      </c>
      <c r="I6" s="69">
        <v>5.62</v>
      </c>
      <c r="J6" s="69">
        <v>225</v>
      </c>
      <c r="K6" s="73">
        <v>488</v>
      </c>
      <c r="L6" s="69">
        <v>68.34</v>
      </c>
    </row>
    <row r="7" spans="1:12" ht="15">
      <c r="A7" s="22"/>
      <c r="B7" s="14"/>
      <c r="C7" s="10"/>
      <c r="D7" s="92" t="s">
        <v>25</v>
      </c>
      <c r="E7" s="79" t="s">
        <v>51</v>
      </c>
      <c r="F7" s="73">
        <v>150</v>
      </c>
      <c r="G7" s="69">
        <v>5.52</v>
      </c>
      <c r="H7" s="69">
        <v>4.5199999999999996</v>
      </c>
      <c r="I7" s="69">
        <v>26.45</v>
      </c>
      <c r="J7" s="69">
        <v>168.45</v>
      </c>
      <c r="K7" s="73">
        <v>516</v>
      </c>
      <c r="L7" s="69">
        <v>7.89</v>
      </c>
    </row>
    <row r="8" spans="1:12" ht="15">
      <c r="A8" s="22"/>
      <c r="B8" s="14"/>
      <c r="C8" s="10"/>
      <c r="D8" s="93" t="s">
        <v>22</v>
      </c>
      <c r="E8" s="79" t="s">
        <v>72</v>
      </c>
      <c r="F8" s="73">
        <v>85</v>
      </c>
      <c r="G8" s="69">
        <v>3.26</v>
      </c>
      <c r="H8" s="69">
        <v>7.07</v>
      </c>
      <c r="I8" s="69">
        <v>10.85</v>
      </c>
      <c r="J8" s="69">
        <v>17.5</v>
      </c>
      <c r="K8" s="73" t="s">
        <v>54</v>
      </c>
      <c r="L8" s="69">
        <v>9.0299999999999994</v>
      </c>
    </row>
    <row r="9" spans="1:12" ht="15">
      <c r="A9" s="22"/>
      <c r="B9" s="14"/>
      <c r="C9" s="10"/>
      <c r="D9" s="94" t="s">
        <v>38</v>
      </c>
      <c r="E9" s="79" t="s">
        <v>36</v>
      </c>
      <c r="F9" s="73">
        <v>30</v>
      </c>
      <c r="G9" s="69">
        <v>3.21</v>
      </c>
      <c r="H9" s="69">
        <v>1.35</v>
      </c>
      <c r="I9" s="69">
        <v>13.05</v>
      </c>
      <c r="J9" s="69">
        <v>63</v>
      </c>
      <c r="K9" s="73" t="s">
        <v>54</v>
      </c>
      <c r="L9" s="69">
        <v>2.83</v>
      </c>
    </row>
    <row r="10" spans="1:12" ht="15">
      <c r="A10" s="22"/>
      <c r="B10" s="14"/>
      <c r="C10" s="10"/>
      <c r="D10" s="78" t="s">
        <v>26</v>
      </c>
      <c r="E10" s="68" t="s">
        <v>39</v>
      </c>
      <c r="F10" s="73">
        <v>180</v>
      </c>
      <c r="G10" s="69">
        <v>0.2</v>
      </c>
      <c r="H10" s="69">
        <v>0</v>
      </c>
      <c r="I10" s="69">
        <v>14</v>
      </c>
      <c r="J10" s="69">
        <v>58</v>
      </c>
      <c r="K10" s="73">
        <v>685</v>
      </c>
      <c r="L10" s="69">
        <v>1.63</v>
      </c>
    </row>
    <row r="11" spans="1:12" ht="15">
      <c r="A11" s="22"/>
      <c r="B11" s="14"/>
      <c r="C11" s="10"/>
      <c r="D11" s="78"/>
      <c r="E11" s="85"/>
      <c r="F11" s="86"/>
      <c r="G11" s="87"/>
      <c r="H11" s="87"/>
      <c r="I11" s="87"/>
      <c r="J11" s="87"/>
      <c r="K11" s="61"/>
      <c r="L11" s="87"/>
    </row>
    <row r="12" spans="1:12" ht="15">
      <c r="A12" s="22"/>
      <c r="B12" s="14"/>
      <c r="C12" s="10"/>
      <c r="D12" s="5"/>
      <c r="E12" s="38"/>
      <c r="F12" s="39"/>
      <c r="G12" s="39"/>
      <c r="H12" s="39"/>
      <c r="I12" s="39"/>
      <c r="J12" s="39"/>
      <c r="K12" s="40"/>
      <c r="L12" s="39"/>
    </row>
    <row r="13" spans="1:12" ht="15">
      <c r="A13" s="22"/>
      <c r="B13" s="14"/>
      <c r="C13" s="10"/>
      <c r="D13" s="5"/>
      <c r="E13" s="38"/>
      <c r="F13" s="39"/>
      <c r="G13" s="39"/>
      <c r="H13" s="39"/>
      <c r="I13" s="39"/>
      <c r="J13" s="39"/>
      <c r="K13" s="40"/>
      <c r="L13" s="39"/>
    </row>
    <row r="14" spans="1:12" ht="15">
      <c r="A14" s="23"/>
      <c r="B14" s="16"/>
      <c r="C14" s="7"/>
      <c r="D14" s="17" t="s">
        <v>29</v>
      </c>
      <c r="E14" s="8"/>
      <c r="F14" s="18">
        <f>SUM(F6:F13)</f>
        <v>585</v>
      </c>
      <c r="G14" s="18">
        <f t="shared" ref="G14:J14" si="0">SUM(G6:G13)</f>
        <v>30.110000000000003</v>
      </c>
      <c r="H14" s="18">
        <f t="shared" si="0"/>
        <v>27.520000000000003</v>
      </c>
      <c r="I14" s="18">
        <f t="shared" si="0"/>
        <v>69.97</v>
      </c>
      <c r="J14" s="56">
        <f t="shared" si="0"/>
        <v>531.95000000000005</v>
      </c>
      <c r="K14" s="24"/>
      <c r="L14" s="56">
        <f t="shared" ref="L14" si="1">SUM(L6:L13)</f>
        <v>89.72</v>
      </c>
    </row>
    <row r="15" spans="1:12" ht="15">
      <c r="A15" s="25">
        <f>A6</f>
        <v>1</v>
      </c>
      <c r="B15" s="12">
        <f>B6</f>
        <v>1</v>
      </c>
      <c r="C15" s="9" t="s">
        <v>21</v>
      </c>
      <c r="D15" s="78" t="s">
        <v>22</v>
      </c>
      <c r="E15" s="58" t="s">
        <v>52</v>
      </c>
      <c r="F15" s="88">
        <v>60</v>
      </c>
      <c r="G15" s="60">
        <v>2.2999999999999998</v>
      </c>
      <c r="H15" s="60">
        <v>4.99</v>
      </c>
      <c r="I15" s="60">
        <v>7.66</v>
      </c>
      <c r="J15" s="60">
        <v>12.35</v>
      </c>
      <c r="K15" s="61" t="s">
        <v>54</v>
      </c>
      <c r="L15" s="62">
        <v>6.37</v>
      </c>
    </row>
    <row r="16" spans="1:12" ht="15">
      <c r="A16" s="22"/>
      <c r="B16" s="14"/>
      <c r="C16" s="10"/>
      <c r="D16" s="78" t="s">
        <v>23</v>
      </c>
      <c r="E16" s="58" t="s">
        <v>50</v>
      </c>
      <c r="F16" s="89">
        <v>200</v>
      </c>
      <c r="G16" s="63">
        <v>1.74</v>
      </c>
      <c r="H16" s="63">
        <v>2.27</v>
      </c>
      <c r="I16" s="63">
        <v>11.43</v>
      </c>
      <c r="J16" s="63">
        <v>173.5</v>
      </c>
      <c r="K16" s="64">
        <v>138</v>
      </c>
      <c r="L16" s="65">
        <v>10.97</v>
      </c>
    </row>
    <row r="17" spans="1:12" ht="15">
      <c r="A17" s="22"/>
      <c r="B17" s="14"/>
      <c r="C17" s="10"/>
      <c r="D17" s="78" t="s">
        <v>24</v>
      </c>
      <c r="E17" s="66" t="s">
        <v>73</v>
      </c>
      <c r="F17" s="88">
        <v>125</v>
      </c>
      <c r="G17" s="60">
        <v>16.13</v>
      </c>
      <c r="H17" s="60">
        <v>13.12</v>
      </c>
      <c r="I17" s="60">
        <v>5.0599999999999996</v>
      </c>
      <c r="J17" s="60">
        <v>202.5</v>
      </c>
      <c r="K17" s="61">
        <v>516</v>
      </c>
      <c r="L17" s="62">
        <v>57.94</v>
      </c>
    </row>
    <row r="18" spans="1:12" ht="15">
      <c r="A18" s="22"/>
      <c r="B18" s="14"/>
      <c r="C18" s="10"/>
      <c r="D18" s="78" t="s">
        <v>25</v>
      </c>
      <c r="E18" s="58" t="s">
        <v>51</v>
      </c>
      <c r="F18" s="90">
        <v>150</v>
      </c>
      <c r="G18" s="60">
        <v>5.52</v>
      </c>
      <c r="H18" s="60">
        <v>4.5199999999999996</v>
      </c>
      <c r="I18" s="60">
        <v>26.45</v>
      </c>
      <c r="J18" s="60">
        <v>168.45</v>
      </c>
      <c r="K18" s="61" t="s">
        <v>54</v>
      </c>
      <c r="L18" s="62">
        <v>7.89</v>
      </c>
    </row>
    <row r="19" spans="1:12" ht="15">
      <c r="A19" s="22"/>
      <c r="B19" s="14"/>
      <c r="C19" s="10"/>
      <c r="D19" s="78" t="s">
        <v>26</v>
      </c>
      <c r="E19" s="58" t="s">
        <v>39</v>
      </c>
      <c r="F19" s="88">
        <v>180</v>
      </c>
      <c r="G19" s="62">
        <v>0.2</v>
      </c>
      <c r="H19" s="62">
        <v>0</v>
      </c>
      <c r="I19" s="62">
        <v>14</v>
      </c>
      <c r="J19" s="62">
        <v>58</v>
      </c>
      <c r="K19" s="61">
        <v>685</v>
      </c>
      <c r="L19" s="62">
        <v>1.63</v>
      </c>
    </row>
    <row r="20" spans="1:12" ht="15">
      <c r="A20" s="22"/>
      <c r="B20" s="14"/>
      <c r="C20" s="10"/>
      <c r="D20" s="98" t="s">
        <v>28</v>
      </c>
      <c r="E20" s="58" t="s">
        <v>53</v>
      </c>
      <c r="F20" s="88">
        <v>20</v>
      </c>
      <c r="G20" s="60">
        <v>1.7</v>
      </c>
      <c r="H20" s="60">
        <v>0.66</v>
      </c>
      <c r="I20" s="60">
        <v>9.66</v>
      </c>
      <c r="J20" s="60">
        <v>52.8</v>
      </c>
      <c r="K20" s="61" t="s">
        <v>54</v>
      </c>
      <c r="L20" s="62">
        <v>2.09</v>
      </c>
    </row>
    <row r="21" spans="1:12" ht="15">
      <c r="A21" s="22"/>
      <c r="B21" s="14"/>
      <c r="C21" s="10"/>
      <c r="D21" s="98" t="s">
        <v>27</v>
      </c>
      <c r="E21" s="58" t="s">
        <v>36</v>
      </c>
      <c r="F21" s="90">
        <v>30</v>
      </c>
      <c r="G21" s="60">
        <v>3.21</v>
      </c>
      <c r="H21" s="60">
        <v>1.35</v>
      </c>
      <c r="I21" s="60">
        <v>13.05</v>
      </c>
      <c r="J21" s="60">
        <v>63</v>
      </c>
      <c r="K21" s="61" t="s">
        <v>54</v>
      </c>
      <c r="L21" s="62">
        <v>2.83</v>
      </c>
    </row>
    <row r="22" spans="1:12" ht="15">
      <c r="A22" s="22"/>
      <c r="B22" s="14"/>
      <c r="C22" s="10"/>
      <c r="D22" s="78"/>
      <c r="E22" s="68"/>
      <c r="F22" s="59"/>
      <c r="G22" s="69"/>
      <c r="H22" s="69"/>
      <c r="I22" s="69"/>
      <c r="J22" s="69"/>
      <c r="K22" s="61"/>
      <c r="L22" s="69"/>
    </row>
    <row r="23" spans="1:12" ht="15">
      <c r="A23" s="22"/>
      <c r="B23" s="14"/>
      <c r="C23" s="10"/>
      <c r="D23" s="5"/>
      <c r="E23" s="70"/>
      <c r="F23" s="71"/>
      <c r="G23" s="71"/>
      <c r="H23" s="71"/>
      <c r="I23" s="71"/>
      <c r="J23" s="71"/>
      <c r="K23" s="72"/>
      <c r="L23" s="71"/>
    </row>
    <row r="24" spans="1:12" ht="15">
      <c r="A24" s="23"/>
      <c r="B24" s="16"/>
      <c r="C24" s="7"/>
      <c r="D24" s="17" t="s">
        <v>29</v>
      </c>
      <c r="E24" s="8"/>
      <c r="F24" s="18">
        <f>SUM(F15:F23)</f>
        <v>765</v>
      </c>
      <c r="G24" s="18">
        <f>SUM(G15:G23)</f>
        <v>30.799999999999997</v>
      </c>
      <c r="H24" s="18">
        <f>SUM(H15:H23)</f>
        <v>26.91</v>
      </c>
      <c r="I24" s="18">
        <f>SUM(I15:I23)</f>
        <v>87.309999999999988</v>
      </c>
      <c r="J24" s="18">
        <f>SUM(J15:J23)</f>
        <v>730.59999999999991</v>
      </c>
      <c r="K24" s="24"/>
      <c r="L24" s="18">
        <f>SUM(L15:L23)</f>
        <v>89.72</v>
      </c>
    </row>
    <row r="25" spans="1:12" ht="15.75" thickBot="1">
      <c r="A25" s="28">
        <f>A6</f>
        <v>1</v>
      </c>
      <c r="B25" s="29">
        <f>B6</f>
        <v>1</v>
      </c>
      <c r="C25" s="120" t="s">
        <v>4</v>
      </c>
      <c r="D25" s="121"/>
      <c r="E25" s="30"/>
      <c r="F25" s="31">
        <f>F14+F24</f>
        <v>1350</v>
      </c>
      <c r="G25" s="31">
        <f t="shared" ref="G25" si="2">G14+G24</f>
        <v>60.91</v>
      </c>
      <c r="H25" s="31">
        <f t="shared" ref="H25" si="3">H14+H24</f>
        <v>54.430000000000007</v>
      </c>
      <c r="I25" s="31">
        <f t="shared" ref="I25" si="4">I14+I24</f>
        <v>157.27999999999997</v>
      </c>
      <c r="J25" s="31">
        <f t="shared" ref="J25:L25" si="5">J14+J24</f>
        <v>1262.55</v>
      </c>
      <c r="K25" s="31"/>
      <c r="L25" s="31">
        <f t="shared" si="5"/>
        <v>179.44</v>
      </c>
    </row>
    <row r="26" spans="1:12" ht="15.75" thickBot="1">
      <c r="A26" s="19">
        <v>1</v>
      </c>
      <c r="B26" s="20">
        <v>2</v>
      </c>
      <c r="C26" s="21" t="s">
        <v>20</v>
      </c>
      <c r="D26" s="91" t="s">
        <v>24</v>
      </c>
      <c r="E26" s="95" t="s">
        <v>74</v>
      </c>
      <c r="F26" s="73">
        <v>115</v>
      </c>
      <c r="G26" s="69">
        <v>12.13</v>
      </c>
      <c r="H26" s="69">
        <v>17.399999999999999</v>
      </c>
      <c r="I26" s="69">
        <v>9.86</v>
      </c>
      <c r="J26" s="69">
        <v>245</v>
      </c>
      <c r="K26" s="73" t="s">
        <v>44</v>
      </c>
      <c r="L26" s="69">
        <v>50.2</v>
      </c>
    </row>
    <row r="27" spans="1:12" ht="15">
      <c r="A27" s="22"/>
      <c r="B27" s="14"/>
      <c r="C27" s="10"/>
      <c r="D27" s="91" t="s">
        <v>25</v>
      </c>
      <c r="E27" s="68" t="s">
        <v>75</v>
      </c>
      <c r="F27" s="73">
        <v>150</v>
      </c>
      <c r="G27" s="69">
        <v>6.6</v>
      </c>
      <c r="H27" s="69">
        <v>4.38</v>
      </c>
      <c r="I27" s="69">
        <v>35.270000000000003</v>
      </c>
      <c r="J27" s="69">
        <v>213.71</v>
      </c>
      <c r="K27" s="73">
        <v>510</v>
      </c>
      <c r="L27" s="69">
        <v>5.27</v>
      </c>
    </row>
    <row r="28" spans="1:12" ht="15">
      <c r="A28" s="22"/>
      <c r="B28" s="14"/>
      <c r="C28" s="10"/>
      <c r="D28" s="96" t="s">
        <v>22</v>
      </c>
      <c r="E28" s="68" t="s">
        <v>76</v>
      </c>
      <c r="F28" s="67">
        <v>60</v>
      </c>
      <c r="G28" s="69">
        <v>1.32</v>
      </c>
      <c r="H28" s="69">
        <v>2.76</v>
      </c>
      <c r="I28" s="69">
        <v>6.53</v>
      </c>
      <c r="J28" s="69">
        <v>56.22</v>
      </c>
      <c r="K28" s="73">
        <v>210</v>
      </c>
      <c r="L28" s="69">
        <v>8.18</v>
      </c>
    </row>
    <row r="29" spans="1:12" ht="15">
      <c r="A29" s="22"/>
      <c r="B29" s="14"/>
      <c r="C29" s="10"/>
      <c r="D29" s="94" t="s">
        <v>38</v>
      </c>
      <c r="E29" s="68" t="s">
        <v>36</v>
      </c>
      <c r="F29" s="67">
        <v>30</v>
      </c>
      <c r="G29" s="69">
        <v>3.21</v>
      </c>
      <c r="H29" s="69">
        <v>1.35</v>
      </c>
      <c r="I29" s="69">
        <v>13.05</v>
      </c>
      <c r="J29" s="69">
        <v>63</v>
      </c>
      <c r="K29" s="73" t="s">
        <v>54</v>
      </c>
      <c r="L29" s="69">
        <v>2.83</v>
      </c>
    </row>
    <row r="30" spans="1:12" ht="15">
      <c r="A30" s="22"/>
      <c r="B30" s="14"/>
      <c r="C30" s="10"/>
      <c r="D30" s="96" t="s">
        <v>26</v>
      </c>
      <c r="E30" s="68" t="s">
        <v>66</v>
      </c>
      <c r="F30" s="73">
        <v>200</v>
      </c>
      <c r="G30" s="69">
        <v>1.4</v>
      </c>
      <c r="H30" s="69">
        <v>2</v>
      </c>
      <c r="I30" s="69">
        <v>22.4</v>
      </c>
      <c r="J30" s="69">
        <v>68</v>
      </c>
      <c r="K30" s="73">
        <v>692</v>
      </c>
      <c r="L30" s="69">
        <v>3.6</v>
      </c>
    </row>
    <row r="31" spans="1:12" ht="15">
      <c r="A31" s="22"/>
      <c r="B31" s="14"/>
      <c r="C31" s="10"/>
      <c r="D31" s="97" t="s">
        <v>40</v>
      </c>
      <c r="E31" s="79" t="s">
        <v>77</v>
      </c>
      <c r="F31" s="59">
        <v>135</v>
      </c>
      <c r="G31" s="69">
        <v>0.45</v>
      </c>
      <c r="H31" s="69">
        <v>0.38</v>
      </c>
      <c r="I31" s="69">
        <v>11.02</v>
      </c>
      <c r="J31" s="69">
        <v>70.2</v>
      </c>
      <c r="K31" s="73" t="s">
        <v>54</v>
      </c>
      <c r="L31" s="69">
        <v>19.64</v>
      </c>
    </row>
    <row r="32" spans="1:12" ht="15">
      <c r="A32" s="22"/>
      <c r="B32" s="14"/>
      <c r="C32" s="10"/>
      <c r="D32" s="5"/>
      <c r="E32" s="38"/>
      <c r="F32" s="39"/>
      <c r="G32" s="39"/>
      <c r="H32" s="39"/>
      <c r="I32" s="39"/>
      <c r="J32" s="39"/>
      <c r="K32" s="40"/>
      <c r="L32" s="39"/>
    </row>
    <row r="33" spans="1:12" ht="15">
      <c r="A33" s="23"/>
      <c r="B33" s="16"/>
      <c r="C33" s="7"/>
      <c r="D33" s="17" t="s">
        <v>29</v>
      </c>
      <c r="E33" s="8"/>
      <c r="F33" s="18">
        <f>SUM(F26:F32)</f>
        <v>690</v>
      </c>
      <c r="G33" s="18">
        <f>SUM(G26:G32)</f>
        <v>25.11</v>
      </c>
      <c r="H33" s="56">
        <f>SUM(H26:H32)</f>
        <v>28.27</v>
      </c>
      <c r="I33" s="18">
        <f>SUM(I26:I32)</f>
        <v>98.13000000000001</v>
      </c>
      <c r="J33" s="56">
        <f>SUM(J26:J32)</f>
        <v>716.13000000000011</v>
      </c>
      <c r="K33" s="24"/>
      <c r="L33" s="56">
        <f>SUM(L26:L32)</f>
        <v>89.72</v>
      </c>
    </row>
    <row r="34" spans="1:12" ht="15">
      <c r="A34" s="25">
        <f>A26</f>
        <v>1</v>
      </c>
      <c r="B34" s="12">
        <f>B26</f>
        <v>2</v>
      </c>
      <c r="C34" s="9" t="s">
        <v>21</v>
      </c>
      <c r="D34" s="78" t="s">
        <v>22</v>
      </c>
      <c r="E34" s="66" t="s">
        <v>78</v>
      </c>
      <c r="F34" s="61">
        <v>60</v>
      </c>
      <c r="G34" s="62">
        <v>1.32</v>
      </c>
      <c r="H34" s="62">
        <v>2.76</v>
      </c>
      <c r="I34" s="62">
        <v>6.53</v>
      </c>
      <c r="J34" s="62">
        <v>56.22</v>
      </c>
      <c r="K34" s="61">
        <v>214</v>
      </c>
      <c r="L34" s="62">
        <v>8.18</v>
      </c>
    </row>
    <row r="35" spans="1:12" ht="15">
      <c r="A35" s="22"/>
      <c r="B35" s="14"/>
      <c r="C35" s="10"/>
      <c r="D35" s="78" t="s">
        <v>23</v>
      </c>
      <c r="E35" s="74" t="s">
        <v>55</v>
      </c>
      <c r="F35" s="61">
        <v>210</v>
      </c>
      <c r="G35" s="60">
        <v>1.45</v>
      </c>
      <c r="H35" s="60">
        <v>3.93</v>
      </c>
      <c r="I35" s="60">
        <v>100.2</v>
      </c>
      <c r="J35" s="60">
        <v>182</v>
      </c>
      <c r="K35" s="76">
        <v>110</v>
      </c>
      <c r="L35" s="61">
        <v>18.71</v>
      </c>
    </row>
    <row r="36" spans="1:12" ht="15">
      <c r="A36" s="22"/>
      <c r="B36" s="14"/>
      <c r="C36" s="10"/>
      <c r="D36" s="78" t="s">
        <v>24</v>
      </c>
      <c r="E36" s="58" t="s">
        <v>56</v>
      </c>
      <c r="F36" s="61">
        <v>115</v>
      </c>
      <c r="G36" s="62">
        <v>12.13</v>
      </c>
      <c r="H36" s="62">
        <v>17.399999999999999</v>
      </c>
      <c r="I36" s="62">
        <v>9.86</v>
      </c>
      <c r="J36" s="62">
        <v>245</v>
      </c>
      <c r="K36" s="61" t="s">
        <v>81</v>
      </c>
      <c r="L36" s="62">
        <v>49.04</v>
      </c>
    </row>
    <row r="37" spans="1:12" ht="15">
      <c r="A37" s="22"/>
      <c r="B37" s="14"/>
      <c r="C37" s="10"/>
      <c r="D37" s="78" t="s">
        <v>25</v>
      </c>
      <c r="E37" s="66" t="s">
        <v>79</v>
      </c>
      <c r="F37" s="61">
        <v>150</v>
      </c>
      <c r="G37" s="62">
        <v>6.6</v>
      </c>
      <c r="H37" s="62">
        <v>4.38</v>
      </c>
      <c r="I37" s="62">
        <v>35.270000000000003</v>
      </c>
      <c r="J37" s="62">
        <v>213.71</v>
      </c>
      <c r="K37" s="61">
        <v>510</v>
      </c>
      <c r="L37" s="62">
        <v>5.27</v>
      </c>
    </row>
    <row r="38" spans="1:12" ht="15">
      <c r="A38" s="22"/>
      <c r="B38" s="14"/>
      <c r="C38" s="10"/>
      <c r="D38" s="78" t="s">
        <v>26</v>
      </c>
      <c r="E38" s="58" t="s">
        <v>80</v>
      </c>
      <c r="F38" s="90">
        <v>200</v>
      </c>
      <c r="G38" s="62">
        <v>1.4</v>
      </c>
      <c r="H38" s="62">
        <v>2</v>
      </c>
      <c r="I38" s="62">
        <v>22.4</v>
      </c>
      <c r="J38" s="62">
        <v>68</v>
      </c>
      <c r="K38" s="61">
        <v>692</v>
      </c>
      <c r="L38" s="62">
        <v>3.6</v>
      </c>
    </row>
    <row r="39" spans="1:12" ht="15">
      <c r="A39" s="22"/>
      <c r="B39" s="14"/>
      <c r="C39" s="10"/>
      <c r="D39" s="78" t="s">
        <v>28</v>
      </c>
      <c r="E39" s="58" t="s">
        <v>53</v>
      </c>
      <c r="F39" s="61">
        <v>20</v>
      </c>
      <c r="G39" s="60">
        <v>1.7</v>
      </c>
      <c r="H39" s="60">
        <v>0.66</v>
      </c>
      <c r="I39" s="60">
        <v>9.66</v>
      </c>
      <c r="J39" s="60">
        <v>52.8</v>
      </c>
      <c r="K39" s="61" t="s">
        <v>54</v>
      </c>
      <c r="L39" s="62">
        <v>2.09</v>
      </c>
    </row>
    <row r="40" spans="1:12" ht="15">
      <c r="A40" s="22"/>
      <c r="B40" s="14"/>
      <c r="C40" s="10"/>
      <c r="D40" s="98" t="s">
        <v>27</v>
      </c>
      <c r="E40" s="66" t="s">
        <v>36</v>
      </c>
      <c r="F40" s="61">
        <v>30</v>
      </c>
      <c r="G40" s="62">
        <v>3.21</v>
      </c>
      <c r="H40" s="62">
        <v>1.35</v>
      </c>
      <c r="I40" s="62">
        <v>13.05</v>
      </c>
      <c r="J40" s="62">
        <v>63</v>
      </c>
      <c r="K40" s="61" t="s">
        <v>82</v>
      </c>
      <c r="L40" s="62">
        <v>2.83</v>
      </c>
    </row>
    <row r="41" spans="1:12" ht="15">
      <c r="A41" s="22"/>
      <c r="B41" s="14"/>
      <c r="C41" s="10"/>
      <c r="D41" s="54"/>
      <c r="E41" s="68"/>
      <c r="F41" s="67"/>
      <c r="G41" s="69"/>
      <c r="H41" s="69"/>
      <c r="I41" s="69"/>
      <c r="J41" s="69"/>
      <c r="K41" s="61"/>
      <c r="L41" s="62"/>
    </row>
    <row r="42" spans="1:12" ht="15">
      <c r="A42" s="22"/>
      <c r="B42" s="14"/>
      <c r="C42" s="10"/>
      <c r="D42" s="5"/>
      <c r="E42" s="70"/>
      <c r="F42" s="71"/>
      <c r="G42" s="71"/>
      <c r="H42" s="71"/>
      <c r="I42" s="71"/>
      <c r="J42" s="71"/>
      <c r="K42" s="72"/>
      <c r="L42" s="71"/>
    </row>
    <row r="43" spans="1:12" ht="15">
      <c r="A43" s="23"/>
      <c r="B43" s="16"/>
      <c r="C43" s="7"/>
      <c r="D43" s="17" t="s">
        <v>29</v>
      </c>
      <c r="E43" s="8"/>
      <c r="F43" s="18">
        <f>SUM(F34:F42)</f>
        <v>785</v>
      </c>
      <c r="G43" s="18">
        <f>SUM(G34:G42)</f>
        <v>27.81</v>
      </c>
      <c r="H43" s="18">
        <f>SUM(H34:H42)</f>
        <v>32.479999999999997</v>
      </c>
      <c r="I43" s="18">
        <f>SUM(I34:I42)</f>
        <v>196.97000000000003</v>
      </c>
      <c r="J43" s="18">
        <f>SUM(J34:J42)</f>
        <v>880.73</v>
      </c>
      <c r="K43" s="24"/>
      <c r="L43" s="18">
        <f>SUM(L34:L42)</f>
        <v>89.72</v>
      </c>
    </row>
    <row r="44" spans="1:12" ht="15.75" customHeight="1" thickBot="1">
      <c r="A44" s="28">
        <f>A26</f>
        <v>1</v>
      </c>
      <c r="B44" s="29">
        <f>B26</f>
        <v>2</v>
      </c>
      <c r="C44" s="120" t="s">
        <v>4</v>
      </c>
      <c r="D44" s="121"/>
      <c r="E44" s="30"/>
      <c r="F44" s="31">
        <f>F33+F43</f>
        <v>1475</v>
      </c>
      <c r="G44" s="31">
        <f t="shared" ref="G44" si="6">G33+G43</f>
        <v>52.92</v>
      </c>
      <c r="H44" s="31">
        <f t="shared" ref="H44" si="7">H33+H43</f>
        <v>60.75</v>
      </c>
      <c r="I44" s="31">
        <f t="shared" ref="I44" si="8">I33+I43</f>
        <v>295.10000000000002</v>
      </c>
      <c r="J44" s="31">
        <f t="shared" ref="J44:L44" si="9">J33+J43</f>
        <v>1596.8600000000001</v>
      </c>
      <c r="K44" s="31"/>
      <c r="L44" s="31">
        <f t="shared" si="9"/>
        <v>179.44</v>
      </c>
    </row>
    <row r="45" spans="1:12" ht="15">
      <c r="A45" s="19">
        <v>1</v>
      </c>
      <c r="B45" s="20">
        <v>3</v>
      </c>
      <c r="C45" s="21" t="s">
        <v>20</v>
      </c>
      <c r="D45" s="91" t="s">
        <v>24</v>
      </c>
      <c r="E45" s="68" t="s">
        <v>83</v>
      </c>
      <c r="F45" s="73">
        <v>135</v>
      </c>
      <c r="G45" s="69">
        <v>19.72</v>
      </c>
      <c r="H45" s="69">
        <v>17.89</v>
      </c>
      <c r="I45" s="69">
        <v>4.76</v>
      </c>
      <c r="J45" s="69">
        <v>168.2</v>
      </c>
      <c r="K45" s="73" t="s">
        <v>41</v>
      </c>
      <c r="L45" s="69">
        <v>65.31</v>
      </c>
    </row>
    <row r="46" spans="1:12" ht="15">
      <c r="A46" s="22"/>
      <c r="B46" s="14"/>
      <c r="C46" s="10"/>
      <c r="D46" s="96" t="s">
        <v>25</v>
      </c>
      <c r="E46" s="68" t="s">
        <v>58</v>
      </c>
      <c r="F46" s="73">
        <v>150</v>
      </c>
      <c r="G46" s="69">
        <v>7.46</v>
      </c>
      <c r="H46" s="69">
        <v>5.61</v>
      </c>
      <c r="I46" s="69">
        <v>35.840000000000003</v>
      </c>
      <c r="J46" s="69">
        <v>230.45</v>
      </c>
      <c r="K46" s="73">
        <v>508</v>
      </c>
      <c r="L46" s="69">
        <v>8.39</v>
      </c>
    </row>
    <row r="47" spans="1:12" ht="15">
      <c r="A47" s="22"/>
      <c r="B47" s="14"/>
      <c r="C47" s="10"/>
      <c r="D47" s="96" t="s">
        <v>22</v>
      </c>
      <c r="E47" s="68" t="s">
        <v>84</v>
      </c>
      <c r="F47" s="73">
        <v>70</v>
      </c>
      <c r="G47" s="69">
        <v>1</v>
      </c>
      <c r="H47" s="69">
        <v>4.2699999999999996</v>
      </c>
      <c r="I47" s="69">
        <v>5.87</v>
      </c>
      <c r="J47" s="69">
        <v>65.91</v>
      </c>
      <c r="K47" s="73" t="s">
        <v>85</v>
      </c>
      <c r="L47" s="69">
        <v>7.73</v>
      </c>
    </row>
    <row r="48" spans="1:12" ht="15">
      <c r="A48" s="22"/>
      <c r="B48" s="14"/>
      <c r="C48" s="10"/>
      <c r="D48" s="94" t="s">
        <v>38</v>
      </c>
      <c r="E48" s="68" t="s">
        <v>36</v>
      </c>
      <c r="F48" s="73">
        <v>30</v>
      </c>
      <c r="G48" s="69">
        <v>3.21</v>
      </c>
      <c r="H48" s="69">
        <v>1.35</v>
      </c>
      <c r="I48" s="69">
        <v>13.05</v>
      </c>
      <c r="J48" s="69">
        <v>63</v>
      </c>
      <c r="K48" s="73" t="s">
        <v>54</v>
      </c>
      <c r="L48" s="69">
        <v>2.83</v>
      </c>
    </row>
    <row r="49" spans="1:12" ht="15">
      <c r="A49" s="22"/>
      <c r="B49" s="14"/>
      <c r="C49" s="10"/>
      <c r="D49" s="96" t="s">
        <v>26</v>
      </c>
      <c r="E49" s="68" t="s">
        <v>59</v>
      </c>
      <c r="F49" s="73">
        <v>200</v>
      </c>
      <c r="G49" s="69">
        <v>0.04</v>
      </c>
      <c r="H49" s="69">
        <v>0</v>
      </c>
      <c r="I49" s="69">
        <v>24.76</v>
      </c>
      <c r="J49" s="69">
        <v>94.2</v>
      </c>
      <c r="K49" s="73">
        <v>639</v>
      </c>
      <c r="L49" s="69">
        <v>5.46</v>
      </c>
    </row>
    <row r="50" spans="1:12" ht="15">
      <c r="A50" s="22"/>
      <c r="B50" s="14"/>
      <c r="C50" s="10"/>
      <c r="D50" s="54"/>
      <c r="E50" s="38"/>
      <c r="F50" s="39"/>
      <c r="G50" s="39"/>
      <c r="H50" s="39"/>
      <c r="I50" s="39"/>
      <c r="J50" s="39"/>
      <c r="K50" s="40"/>
      <c r="L50" s="39"/>
    </row>
    <row r="51" spans="1:12" ht="15">
      <c r="A51" s="22"/>
      <c r="B51" s="14"/>
      <c r="C51" s="10"/>
      <c r="D51" s="5"/>
      <c r="E51" s="38"/>
      <c r="F51" s="39"/>
      <c r="G51" s="39"/>
      <c r="H51" s="39"/>
      <c r="I51" s="39"/>
      <c r="J51" s="39"/>
      <c r="K51" s="40"/>
      <c r="L51" s="39"/>
    </row>
    <row r="52" spans="1:12" ht="15">
      <c r="A52" s="23"/>
      <c r="B52" s="16"/>
      <c r="C52" s="7"/>
      <c r="D52" s="17" t="s">
        <v>29</v>
      </c>
      <c r="E52" s="8"/>
      <c r="F52" s="18">
        <f>SUM(F45:F51)</f>
        <v>585</v>
      </c>
      <c r="G52" s="18">
        <f>SUM(G45:G51)</f>
        <v>31.43</v>
      </c>
      <c r="H52" s="18">
        <f>SUM(H45:H51)</f>
        <v>29.12</v>
      </c>
      <c r="I52" s="18">
        <f>SUM(I45:I51)</f>
        <v>84.28</v>
      </c>
      <c r="J52" s="18">
        <f>SUM(J45:J51)</f>
        <v>621.76</v>
      </c>
      <c r="K52" s="24"/>
      <c r="L52" s="56">
        <f>SUM(L45:L51)</f>
        <v>89.72</v>
      </c>
    </row>
    <row r="53" spans="1:12" ht="15">
      <c r="A53" s="25">
        <f>A45</f>
        <v>1</v>
      </c>
      <c r="B53" s="12">
        <f>B45</f>
        <v>3</v>
      </c>
      <c r="C53" s="9" t="s">
        <v>21</v>
      </c>
      <c r="D53" s="78" t="s">
        <v>22</v>
      </c>
      <c r="E53" s="58" t="s">
        <v>86</v>
      </c>
      <c r="F53" s="61">
        <v>60</v>
      </c>
      <c r="G53" s="62">
        <v>0.86</v>
      </c>
      <c r="H53" s="62">
        <v>3.65</v>
      </c>
      <c r="I53" s="62">
        <v>5.0199999999999996</v>
      </c>
      <c r="J53" s="62">
        <v>56.34</v>
      </c>
      <c r="K53" s="61">
        <v>17</v>
      </c>
      <c r="L53" s="62">
        <v>6.6</v>
      </c>
    </row>
    <row r="54" spans="1:12" ht="15">
      <c r="A54" s="22"/>
      <c r="B54" s="14"/>
      <c r="C54" s="10"/>
      <c r="D54" s="78" t="s">
        <v>23</v>
      </c>
      <c r="E54" s="58" t="s">
        <v>62</v>
      </c>
      <c r="F54" s="64">
        <v>200</v>
      </c>
      <c r="G54" s="63">
        <v>4.3899999999999997</v>
      </c>
      <c r="H54" s="63">
        <v>4.22</v>
      </c>
      <c r="I54" s="63">
        <v>13.06</v>
      </c>
      <c r="J54" s="63">
        <v>197.8</v>
      </c>
      <c r="K54" s="64">
        <v>138</v>
      </c>
      <c r="L54" s="63">
        <v>13.09</v>
      </c>
    </row>
    <row r="55" spans="1:12" ht="15">
      <c r="A55" s="22"/>
      <c r="B55" s="14"/>
      <c r="C55" s="10"/>
      <c r="D55" s="78" t="s">
        <v>24</v>
      </c>
      <c r="E55" s="58" t="s">
        <v>87</v>
      </c>
      <c r="F55" s="61">
        <v>100</v>
      </c>
      <c r="G55" s="62">
        <v>14.5</v>
      </c>
      <c r="H55" s="62">
        <v>13.41</v>
      </c>
      <c r="I55" s="62">
        <v>3.57</v>
      </c>
      <c r="J55" s="62">
        <v>176.15</v>
      </c>
      <c r="K55" s="61">
        <v>311</v>
      </c>
      <c r="L55" s="62">
        <v>51.26</v>
      </c>
    </row>
    <row r="56" spans="1:12" ht="15">
      <c r="A56" s="22"/>
      <c r="B56" s="14"/>
      <c r="C56" s="10"/>
      <c r="D56" s="78" t="s">
        <v>25</v>
      </c>
      <c r="E56" s="58" t="s">
        <v>58</v>
      </c>
      <c r="F56" s="61">
        <v>150</v>
      </c>
      <c r="G56" s="62">
        <v>7.46</v>
      </c>
      <c r="H56" s="62">
        <v>5.61</v>
      </c>
      <c r="I56" s="62">
        <v>35.840000000000003</v>
      </c>
      <c r="J56" s="62">
        <v>230.45</v>
      </c>
      <c r="K56" s="61">
        <v>508</v>
      </c>
      <c r="L56" s="62">
        <v>8.39</v>
      </c>
    </row>
    <row r="57" spans="1:12" ht="15">
      <c r="A57" s="22"/>
      <c r="B57" s="14"/>
      <c r="C57" s="10"/>
      <c r="D57" s="78" t="s">
        <v>26</v>
      </c>
      <c r="E57" s="58" t="s">
        <v>59</v>
      </c>
      <c r="F57" s="61">
        <v>200</v>
      </c>
      <c r="G57" s="62">
        <v>0.04</v>
      </c>
      <c r="H57" s="62">
        <v>0</v>
      </c>
      <c r="I57" s="62">
        <v>24.76</v>
      </c>
      <c r="J57" s="62">
        <v>94.2</v>
      </c>
      <c r="K57" s="61">
        <v>685</v>
      </c>
      <c r="L57" s="62">
        <v>5.46</v>
      </c>
    </row>
    <row r="58" spans="1:12" ht="15">
      <c r="A58" s="22"/>
      <c r="B58" s="14"/>
      <c r="C58" s="10"/>
      <c r="D58" s="78" t="s">
        <v>27</v>
      </c>
      <c r="E58" s="58" t="s">
        <v>36</v>
      </c>
      <c r="F58" s="61">
        <v>30</v>
      </c>
      <c r="G58" s="62">
        <v>3.21</v>
      </c>
      <c r="H58" s="62">
        <v>1.35</v>
      </c>
      <c r="I58" s="62">
        <v>13.05</v>
      </c>
      <c r="J58" s="62">
        <v>63</v>
      </c>
      <c r="K58" s="61" t="s">
        <v>82</v>
      </c>
      <c r="L58" s="62">
        <v>2.83</v>
      </c>
    </row>
    <row r="59" spans="1:12" ht="15">
      <c r="A59" s="22"/>
      <c r="B59" s="14"/>
      <c r="C59" s="10"/>
      <c r="D59" s="78" t="s">
        <v>28</v>
      </c>
      <c r="E59" s="58" t="s">
        <v>53</v>
      </c>
      <c r="F59" s="61">
        <v>20</v>
      </c>
      <c r="G59" s="60">
        <v>1.7</v>
      </c>
      <c r="H59" s="60">
        <v>0.66</v>
      </c>
      <c r="I59" s="60">
        <v>9.66</v>
      </c>
      <c r="J59" s="60">
        <v>52.8</v>
      </c>
      <c r="K59" s="61" t="s">
        <v>54</v>
      </c>
      <c r="L59" s="62">
        <v>2.09</v>
      </c>
    </row>
    <row r="60" spans="1:12" ht="15">
      <c r="A60" s="22"/>
      <c r="B60" s="14"/>
      <c r="C60" s="10"/>
      <c r="D60" s="54"/>
      <c r="E60" s="68"/>
      <c r="F60" s="73"/>
      <c r="G60" s="69"/>
      <c r="H60" s="69"/>
      <c r="I60" s="69"/>
      <c r="J60" s="69"/>
      <c r="K60" s="61"/>
      <c r="L60" s="69"/>
    </row>
    <row r="61" spans="1:12" ht="15">
      <c r="A61" s="22"/>
      <c r="B61" s="14"/>
      <c r="C61" s="10"/>
      <c r="D61" s="5"/>
      <c r="E61" s="70"/>
      <c r="F61" s="71"/>
      <c r="G61" s="71"/>
      <c r="H61" s="71"/>
      <c r="I61" s="71"/>
      <c r="J61" s="71"/>
      <c r="K61" s="72"/>
      <c r="L61" s="71"/>
    </row>
    <row r="62" spans="1:12" ht="15">
      <c r="A62" s="23"/>
      <c r="B62" s="16"/>
      <c r="C62" s="7"/>
      <c r="D62" s="17" t="s">
        <v>29</v>
      </c>
      <c r="E62" s="8"/>
      <c r="F62" s="18">
        <f>SUM(F53:F61)</f>
        <v>760</v>
      </c>
      <c r="G62" s="18">
        <f>SUM(G53:G61)</f>
        <v>32.160000000000004</v>
      </c>
      <c r="H62" s="18">
        <f>SUM(H53:H61)</f>
        <v>28.900000000000002</v>
      </c>
      <c r="I62" s="18">
        <f>SUM(I53:I61)</f>
        <v>104.96</v>
      </c>
      <c r="J62" s="18">
        <f>SUM(J53:J61)</f>
        <v>870.74</v>
      </c>
      <c r="K62" s="24"/>
      <c r="L62" s="18">
        <f>SUM(L53:L61)</f>
        <v>89.719999999999985</v>
      </c>
    </row>
    <row r="63" spans="1:12" ht="15.75" customHeight="1" thickBot="1">
      <c r="A63" s="28">
        <f>A45</f>
        <v>1</v>
      </c>
      <c r="B63" s="29">
        <f>B45</f>
        <v>3</v>
      </c>
      <c r="C63" s="120" t="s">
        <v>4</v>
      </c>
      <c r="D63" s="121"/>
      <c r="E63" s="30"/>
      <c r="F63" s="31">
        <f>F52+F62</f>
        <v>1345</v>
      </c>
      <c r="G63" s="31">
        <f t="shared" ref="G63" si="10">G52+G62</f>
        <v>63.59</v>
      </c>
      <c r="H63" s="31">
        <f t="shared" ref="H63" si="11">H52+H62</f>
        <v>58.02</v>
      </c>
      <c r="I63" s="31">
        <f t="shared" ref="I63" si="12">I52+I62</f>
        <v>189.24</v>
      </c>
      <c r="J63" s="31">
        <f t="shared" ref="J63:L63" si="13">J52+J62</f>
        <v>1492.5</v>
      </c>
      <c r="K63" s="31"/>
      <c r="L63" s="31">
        <f t="shared" si="13"/>
        <v>179.44</v>
      </c>
    </row>
    <row r="64" spans="1:12" ht="15.75" thickBot="1">
      <c r="A64" s="19">
        <v>1</v>
      </c>
      <c r="B64" s="20">
        <v>4</v>
      </c>
      <c r="C64" s="21" t="s">
        <v>20</v>
      </c>
      <c r="D64" s="91" t="s">
        <v>24</v>
      </c>
      <c r="E64" s="79" t="s">
        <v>88</v>
      </c>
      <c r="F64" s="59">
        <v>220</v>
      </c>
      <c r="G64" s="69">
        <v>10.44</v>
      </c>
      <c r="H64" s="69">
        <v>11.11</v>
      </c>
      <c r="I64" s="69">
        <v>41.3</v>
      </c>
      <c r="J64" s="69">
        <v>307</v>
      </c>
      <c r="K64" s="73" t="s">
        <v>42</v>
      </c>
      <c r="L64" s="69">
        <v>39.9</v>
      </c>
    </row>
    <row r="65" spans="1:12" ht="15.75" thickBot="1">
      <c r="A65" s="22"/>
      <c r="B65" s="14"/>
      <c r="C65" s="10"/>
      <c r="D65" s="91"/>
      <c r="E65" s="79" t="s">
        <v>37</v>
      </c>
      <c r="F65" s="59">
        <v>20</v>
      </c>
      <c r="G65" s="69">
        <v>0</v>
      </c>
      <c r="H65" s="69">
        <v>16.399999999999999</v>
      </c>
      <c r="I65" s="69">
        <v>0.2</v>
      </c>
      <c r="J65" s="69">
        <v>150</v>
      </c>
      <c r="K65" s="73" t="s">
        <v>82</v>
      </c>
      <c r="L65" s="69">
        <v>14.85</v>
      </c>
    </row>
    <row r="66" spans="1:12" ht="15">
      <c r="A66" s="22"/>
      <c r="B66" s="14"/>
      <c r="C66" s="10"/>
      <c r="D66" s="91"/>
      <c r="E66" s="104"/>
      <c r="F66" s="71"/>
      <c r="G66" s="99"/>
      <c r="H66" s="99"/>
      <c r="I66" s="99"/>
      <c r="J66" s="99"/>
      <c r="K66" s="99"/>
      <c r="L66" s="105"/>
    </row>
    <row r="67" spans="1:12" ht="15">
      <c r="A67" s="22"/>
      <c r="B67" s="14"/>
      <c r="C67" s="10"/>
      <c r="D67" s="94" t="s">
        <v>38</v>
      </c>
      <c r="E67" s="79" t="s">
        <v>36</v>
      </c>
      <c r="F67" s="67">
        <v>30</v>
      </c>
      <c r="G67" s="69">
        <v>0.26</v>
      </c>
      <c r="H67" s="69">
        <v>0.16</v>
      </c>
      <c r="I67" s="69">
        <v>16.8</v>
      </c>
      <c r="J67" s="69">
        <v>63</v>
      </c>
      <c r="K67" s="73" t="s">
        <v>82</v>
      </c>
      <c r="L67" s="69">
        <v>2.83</v>
      </c>
    </row>
    <row r="68" spans="1:12" ht="15">
      <c r="A68" s="22"/>
      <c r="B68" s="14"/>
      <c r="C68" s="10"/>
      <c r="D68" s="94" t="s">
        <v>26</v>
      </c>
      <c r="E68" s="68" t="s">
        <v>39</v>
      </c>
      <c r="F68" s="73">
        <v>180</v>
      </c>
      <c r="G68" s="69">
        <v>0.2</v>
      </c>
      <c r="H68" s="69">
        <v>0</v>
      </c>
      <c r="I68" s="69">
        <v>14</v>
      </c>
      <c r="J68" s="69">
        <v>58</v>
      </c>
      <c r="K68" s="73">
        <v>685</v>
      </c>
      <c r="L68" s="69">
        <v>1.76</v>
      </c>
    </row>
    <row r="69" spans="1:12" ht="15">
      <c r="A69" s="22"/>
      <c r="B69" s="14"/>
      <c r="C69" s="10"/>
      <c r="D69" s="103" t="s">
        <v>40</v>
      </c>
      <c r="E69" s="79" t="s">
        <v>77</v>
      </c>
      <c r="F69" s="59">
        <v>220</v>
      </c>
      <c r="G69" s="69">
        <v>0.73</v>
      </c>
      <c r="H69" s="69">
        <v>0.62</v>
      </c>
      <c r="I69" s="69">
        <v>17.97</v>
      </c>
      <c r="J69" s="69">
        <v>114.48</v>
      </c>
      <c r="K69" s="73" t="s">
        <v>54</v>
      </c>
      <c r="L69" s="69">
        <v>30.38</v>
      </c>
    </row>
    <row r="70" spans="1:12" ht="15">
      <c r="A70" s="22"/>
      <c r="B70" s="14"/>
      <c r="C70" s="10"/>
      <c r="D70" s="106"/>
      <c r="E70" s="104"/>
      <c r="F70" s="71"/>
      <c r="G70" s="71"/>
      <c r="H70" s="71"/>
      <c r="I70" s="71"/>
      <c r="J70" s="71"/>
      <c r="K70" s="72"/>
      <c r="L70" s="107"/>
    </row>
    <row r="71" spans="1:12" ht="15">
      <c r="A71" s="22"/>
      <c r="B71" s="14"/>
      <c r="C71" s="10"/>
      <c r="D71" s="5"/>
      <c r="E71" s="38"/>
      <c r="F71" s="39"/>
      <c r="G71" s="39"/>
      <c r="H71" s="39"/>
      <c r="I71" s="39"/>
      <c r="J71" s="39"/>
      <c r="K71" s="40"/>
      <c r="L71" s="48"/>
    </row>
    <row r="72" spans="1:12" ht="15">
      <c r="A72" s="23"/>
      <c r="B72" s="16"/>
      <c r="C72" s="7"/>
      <c r="D72" s="17" t="s">
        <v>29</v>
      </c>
      <c r="E72" s="8"/>
      <c r="F72" s="18">
        <f>SUM(F64:F71)</f>
        <v>670</v>
      </c>
      <c r="G72" s="18">
        <f>SUM(G64:G71)</f>
        <v>11.629999999999999</v>
      </c>
      <c r="H72" s="56">
        <f>SUM(H64:H71)</f>
        <v>28.29</v>
      </c>
      <c r="I72" s="56">
        <f>SUM(I64:I71)</f>
        <v>90.27</v>
      </c>
      <c r="J72" s="56">
        <f>SUM(J64:J71)</f>
        <v>692.48</v>
      </c>
      <c r="K72" s="24"/>
      <c r="L72" s="50">
        <f>SUM(L64:L71)</f>
        <v>89.72</v>
      </c>
    </row>
    <row r="73" spans="1:12" ht="15">
      <c r="A73" s="25">
        <v>1</v>
      </c>
      <c r="B73" s="12">
        <f>B64</f>
        <v>4</v>
      </c>
      <c r="C73" s="9" t="s">
        <v>21</v>
      </c>
      <c r="D73" s="78"/>
      <c r="E73" s="58" t="s">
        <v>37</v>
      </c>
      <c r="F73" s="61">
        <v>10</v>
      </c>
      <c r="G73" s="62">
        <v>0</v>
      </c>
      <c r="H73" s="62">
        <v>8.1999999999999993</v>
      </c>
      <c r="I73" s="62">
        <v>0.1</v>
      </c>
      <c r="J73" s="62">
        <v>75</v>
      </c>
      <c r="K73" s="61" t="s">
        <v>82</v>
      </c>
      <c r="L73" s="62">
        <v>6.87</v>
      </c>
    </row>
    <row r="74" spans="1:12" ht="15">
      <c r="A74" s="22"/>
      <c r="B74" s="14"/>
      <c r="C74" s="10"/>
      <c r="D74" s="78" t="s">
        <v>23</v>
      </c>
      <c r="E74" s="58" t="s">
        <v>61</v>
      </c>
      <c r="F74" s="64">
        <v>220</v>
      </c>
      <c r="G74" s="63">
        <v>1.4</v>
      </c>
      <c r="H74" s="63">
        <v>3.91</v>
      </c>
      <c r="I74" s="63">
        <v>6.79</v>
      </c>
      <c r="J74" s="63">
        <v>197.15</v>
      </c>
      <c r="K74" s="64">
        <v>124</v>
      </c>
      <c r="L74" s="64">
        <v>16.37</v>
      </c>
    </row>
    <row r="75" spans="1:12" ht="15">
      <c r="A75" s="22"/>
      <c r="B75" s="14"/>
      <c r="C75" s="10"/>
      <c r="D75" s="78" t="s">
        <v>24</v>
      </c>
      <c r="E75" s="58" t="s">
        <v>60</v>
      </c>
      <c r="F75" s="61">
        <v>220</v>
      </c>
      <c r="G75" s="62">
        <v>10.44</v>
      </c>
      <c r="H75" s="62">
        <v>11.11</v>
      </c>
      <c r="I75" s="62">
        <v>41.3</v>
      </c>
      <c r="J75" s="62">
        <v>307</v>
      </c>
      <c r="K75" s="61">
        <v>192</v>
      </c>
      <c r="L75" s="62">
        <v>39.9</v>
      </c>
    </row>
    <row r="76" spans="1:12" ht="15">
      <c r="A76" s="22"/>
      <c r="B76" s="14"/>
      <c r="C76" s="10"/>
      <c r="D76" s="78"/>
      <c r="E76" s="101"/>
      <c r="F76" s="102"/>
      <c r="G76" s="102"/>
      <c r="H76" s="102"/>
      <c r="I76" s="102"/>
      <c r="J76" s="102"/>
      <c r="K76" s="100"/>
      <c r="L76" s="102"/>
    </row>
    <row r="77" spans="1:12" ht="15">
      <c r="A77" s="22"/>
      <c r="B77" s="14"/>
      <c r="C77" s="10"/>
      <c r="D77" s="78" t="s">
        <v>26</v>
      </c>
      <c r="E77" s="58" t="s">
        <v>39</v>
      </c>
      <c r="F77" s="88">
        <v>180</v>
      </c>
      <c r="G77" s="62">
        <v>0.2</v>
      </c>
      <c r="H77" s="62">
        <v>0</v>
      </c>
      <c r="I77" s="62">
        <v>14</v>
      </c>
      <c r="J77" s="62">
        <v>58</v>
      </c>
      <c r="K77" s="61">
        <v>685</v>
      </c>
      <c r="L77" s="62">
        <v>1.63</v>
      </c>
    </row>
    <row r="78" spans="1:12" ht="15">
      <c r="A78" s="22"/>
      <c r="B78" s="14"/>
      <c r="C78" s="10"/>
      <c r="D78" s="78" t="s">
        <v>27</v>
      </c>
      <c r="E78" s="58" t="s">
        <v>36</v>
      </c>
      <c r="F78" s="61">
        <v>30</v>
      </c>
      <c r="G78" s="62">
        <v>3.21</v>
      </c>
      <c r="H78" s="62">
        <v>1.35</v>
      </c>
      <c r="I78" s="62">
        <v>13.05</v>
      </c>
      <c r="J78" s="62">
        <v>63</v>
      </c>
      <c r="K78" s="61" t="s">
        <v>54</v>
      </c>
      <c r="L78" s="62">
        <v>2.83</v>
      </c>
    </row>
    <row r="79" spans="1:12" ht="15">
      <c r="A79" s="22"/>
      <c r="B79" s="14"/>
      <c r="C79" s="10"/>
      <c r="D79" s="78" t="s">
        <v>28</v>
      </c>
      <c r="E79" s="58" t="s">
        <v>53</v>
      </c>
      <c r="F79" s="61">
        <v>20</v>
      </c>
      <c r="G79" s="60">
        <v>1.7</v>
      </c>
      <c r="H79" s="60">
        <v>0.66</v>
      </c>
      <c r="I79" s="60">
        <v>9.66</v>
      </c>
      <c r="J79" s="60">
        <v>52.8</v>
      </c>
      <c r="K79" s="61" t="s">
        <v>54</v>
      </c>
      <c r="L79" s="62">
        <v>2.09</v>
      </c>
    </row>
    <row r="80" spans="1:12" ht="15">
      <c r="A80" s="22"/>
      <c r="B80" s="14"/>
      <c r="C80" s="10"/>
      <c r="D80" s="103" t="s">
        <v>40</v>
      </c>
      <c r="E80" s="58" t="s">
        <v>45</v>
      </c>
      <c r="F80" s="61">
        <v>130</v>
      </c>
      <c r="G80" s="62">
        <v>0.48</v>
      </c>
      <c r="H80" s="62">
        <v>0.4</v>
      </c>
      <c r="I80" s="62">
        <v>11.67</v>
      </c>
      <c r="J80" s="62">
        <v>67.599999999999994</v>
      </c>
      <c r="K80" s="61" t="s">
        <v>54</v>
      </c>
      <c r="L80" s="62">
        <v>20.03</v>
      </c>
    </row>
    <row r="81" spans="1:12" ht="15">
      <c r="A81" s="22"/>
      <c r="B81" s="14"/>
      <c r="C81" s="10"/>
      <c r="D81" s="54"/>
      <c r="E81" s="58"/>
      <c r="F81" s="73"/>
      <c r="G81" s="62"/>
      <c r="H81" s="62"/>
      <c r="I81" s="62"/>
      <c r="J81" s="62"/>
      <c r="K81" s="61"/>
      <c r="L81" s="62"/>
    </row>
    <row r="82" spans="1:12" ht="15">
      <c r="A82" s="23"/>
      <c r="B82" s="16"/>
      <c r="C82" s="7"/>
      <c r="D82" s="17" t="s">
        <v>29</v>
      </c>
      <c r="E82" s="8"/>
      <c r="F82" s="18">
        <f>SUM(F73:F81)</f>
        <v>810</v>
      </c>
      <c r="G82" s="18">
        <f>SUM(G73:G81)</f>
        <v>17.43</v>
      </c>
      <c r="H82" s="18">
        <f>SUM(H73:H81)</f>
        <v>25.63</v>
      </c>
      <c r="I82" s="18">
        <f>SUM(I73:I81)</f>
        <v>96.57</v>
      </c>
      <c r="J82" s="18">
        <f>SUM(J73:J81)</f>
        <v>820.55</v>
      </c>
      <c r="K82" s="24"/>
      <c r="L82" s="18">
        <f>SUM(L73:L81)</f>
        <v>89.72</v>
      </c>
    </row>
    <row r="83" spans="1:12" ht="15.75" thickBot="1">
      <c r="A83" s="28">
        <f>A64</f>
        <v>1</v>
      </c>
      <c r="B83" s="29">
        <f>B64</f>
        <v>4</v>
      </c>
      <c r="C83" s="120" t="s">
        <v>4</v>
      </c>
      <c r="D83" s="121"/>
      <c r="E83" s="30"/>
      <c r="F83" s="31">
        <f>F72+F82</f>
        <v>1480</v>
      </c>
      <c r="G83" s="31">
        <f t="shared" ref="G83:J83" si="14">G72+G82</f>
        <v>29.06</v>
      </c>
      <c r="H83" s="31">
        <f t="shared" si="14"/>
        <v>53.92</v>
      </c>
      <c r="I83" s="31">
        <f t="shared" si="14"/>
        <v>186.83999999999997</v>
      </c>
      <c r="J83" s="31">
        <f t="shared" si="14"/>
        <v>1513.03</v>
      </c>
      <c r="K83" s="31"/>
      <c r="L83" s="31">
        <f t="shared" ref="L83" si="15">L72+L82</f>
        <v>179.44</v>
      </c>
    </row>
    <row r="84" spans="1:12" ht="15.75" customHeight="1" thickBot="1">
      <c r="A84" s="13">
        <v>1</v>
      </c>
      <c r="B84" s="14">
        <v>5</v>
      </c>
      <c r="C84" s="21" t="s">
        <v>20</v>
      </c>
      <c r="D84" s="91" t="s">
        <v>24</v>
      </c>
      <c r="E84" s="68" t="s">
        <v>89</v>
      </c>
      <c r="F84" s="73">
        <v>140</v>
      </c>
      <c r="G84" s="69">
        <v>11.78</v>
      </c>
      <c r="H84" s="69">
        <v>12.91</v>
      </c>
      <c r="I84" s="69">
        <v>14.9</v>
      </c>
      <c r="J84" s="69">
        <v>223</v>
      </c>
      <c r="K84" s="73">
        <v>462</v>
      </c>
      <c r="L84" s="69">
        <v>62.12</v>
      </c>
    </row>
    <row r="85" spans="1:12" ht="15.75" thickBot="1">
      <c r="A85" s="13"/>
      <c r="B85" s="14"/>
      <c r="C85" s="10"/>
      <c r="D85" s="91" t="s">
        <v>25</v>
      </c>
      <c r="E85" s="79" t="s">
        <v>90</v>
      </c>
      <c r="F85" s="67">
        <v>150</v>
      </c>
      <c r="G85" s="69">
        <v>6.6</v>
      </c>
      <c r="H85" s="69">
        <v>5.72</v>
      </c>
      <c r="I85" s="69">
        <v>37.880000000000003</v>
      </c>
      <c r="J85" s="69">
        <v>229.5</v>
      </c>
      <c r="K85" s="73">
        <v>510</v>
      </c>
      <c r="L85" s="69">
        <v>4.7300000000000004</v>
      </c>
    </row>
    <row r="86" spans="1:12" ht="15">
      <c r="A86" s="13"/>
      <c r="B86" s="14"/>
      <c r="C86" s="10"/>
      <c r="D86" s="91" t="s">
        <v>22</v>
      </c>
      <c r="E86" s="68" t="s">
        <v>91</v>
      </c>
      <c r="F86" s="73">
        <v>70</v>
      </c>
      <c r="G86" s="69">
        <v>1.3</v>
      </c>
      <c r="H86" s="69">
        <v>3.03</v>
      </c>
      <c r="I86" s="69">
        <v>16.16</v>
      </c>
      <c r="J86" s="69">
        <v>99.92</v>
      </c>
      <c r="K86" s="73">
        <v>214</v>
      </c>
      <c r="L86" s="69">
        <v>11.89</v>
      </c>
    </row>
    <row r="87" spans="1:12" ht="15">
      <c r="A87" s="13"/>
      <c r="B87" s="14"/>
      <c r="C87" s="10"/>
      <c r="D87" s="103" t="s">
        <v>38</v>
      </c>
      <c r="E87" s="68" t="s">
        <v>36</v>
      </c>
      <c r="F87" s="73">
        <v>30</v>
      </c>
      <c r="G87" s="69">
        <v>0.26</v>
      </c>
      <c r="H87" s="69">
        <v>0.16</v>
      </c>
      <c r="I87" s="69">
        <v>16.8</v>
      </c>
      <c r="J87" s="69">
        <v>63</v>
      </c>
      <c r="K87" s="73" t="s">
        <v>54</v>
      </c>
      <c r="L87" s="69">
        <v>2.83</v>
      </c>
    </row>
    <row r="88" spans="1:12" ht="15">
      <c r="A88" s="13"/>
      <c r="B88" s="14"/>
      <c r="C88" s="10"/>
      <c r="D88" s="103" t="s">
        <v>26</v>
      </c>
      <c r="E88" s="68" t="s">
        <v>64</v>
      </c>
      <c r="F88" s="73">
        <v>200</v>
      </c>
      <c r="G88" s="69">
        <v>0.2</v>
      </c>
      <c r="H88" s="69">
        <v>0.2</v>
      </c>
      <c r="I88" s="69">
        <v>22.3</v>
      </c>
      <c r="J88" s="69">
        <v>110</v>
      </c>
      <c r="K88" s="73">
        <v>631</v>
      </c>
      <c r="L88" s="69">
        <v>8.15</v>
      </c>
    </row>
    <row r="89" spans="1:12" ht="15">
      <c r="A89" s="13"/>
      <c r="B89" s="14"/>
      <c r="C89" s="10"/>
      <c r="D89" s="57"/>
      <c r="E89" s="51"/>
      <c r="F89" s="39"/>
      <c r="G89" s="48"/>
      <c r="H89" s="39"/>
      <c r="I89" s="48"/>
      <c r="J89" s="48"/>
      <c r="K89" s="61"/>
      <c r="L89" s="48"/>
    </row>
    <row r="90" spans="1:12" ht="15">
      <c r="A90" s="13"/>
      <c r="B90" s="14"/>
      <c r="C90" s="10"/>
      <c r="D90" s="52"/>
      <c r="E90" s="51"/>
      <c r="F90" s="39"/>
      <c r="G90" s="39"/>
      <c r="H90" s="39"/>
      <c r="I90" s="39"/>
      <c r="J90" s="39"/>
      <c r="K90" s="40"/>
      <c r="L90" s="39"/>
    </row>
    <row r="91" spans="1:12" ht="15">
      <c r="A91" s="13"/>
      <c r="B91" s="14"/>
      <c r="C91" s="10"/>
      <c r="D91" s="5"/>
      <c r="E91" s="38"/>
      <c r="F91" s="39"/>
      <c r="G91" s="39"/>
      <c r="H91" s="39"/>
      <c r="I91" s="39"/>
      <c r="J91" s="39"/>
      <c r="K91" s="40"/>
      <c r="L91" s="39"/>
    </row>
    <row r="92" spans="1:12" ht="15">
      <c r="A92" s="15"/>
      <c r="B92" s="16"/>
      <c r="C92" s="7"/>
      <c r="D92" s="17" t="s">
        <v>29</v>
      </c>
      <c r="E92" s="8"/>
      <c r="F92" s="18">
        <f>SUM(F84:F91)</f>
        <v>590</v>
      </c>
      <c r="G92" s="56">
        <f>SUM(G84:G91)</f>
        <v>20.14</v>
      </c>
      <c r="H92" s="18">
        <f>SUM(H84:H91)</f>
        <v>22.02</v>
      </c>
      <c r="I92" s="56">
        <f>SUM(I84:I91)</f>
        <v>108.03999999999999</v>
      </c>
      <c r="J92" s="18">
        <f>SUM(J84:J91)</f>
        <v>725.42</v>
      </c>
      <c r="K92" s="24"/>
      <c r="L92" s="18">
        <f>SUM(L84:L91)</f>
        <v>89.72</v>
      </c>
    </row>
    <row r="93" spans="1:12" ht="15">
      <c r="A93" s="12">
        <f>A84</f>
        <v>1</v>
      </c>
      <c r="B93" s="12">
        <f>B84</f>
        <v>5</v>
      </c>
      <c r="C93" s="9" t="s">
        <v>21</v>
      </c>
      <c r="D93" s="78" t="s">
        <v>22</v>
      </c>
      <c r="E93" s="58" t="s">
        <v>63</v>
      </c>
      <c r="F93" s="61">
        <v>60</v>
      </c>
      <c r="G93" s="62">
        <v>1.1100000000000001</v>
      </c>
      <c r="H93" s="62">
        <v>2.59</v>
      </c>
      <c r="I93" s="62">
        <v>13.81</v>
      </c>
      <c r="J93" s="62">
        <v>85.41</v>
      </c>
      <c r="K93" s="61">
        <v>214</v>
      </c>
      <c r="L93" s="62">
        <v>10.18</v>
      </c>
    </row>
    <row r="94" spans="1:12" ht="15">
      <c r="A94" s="13"/>
      <c r="B94" s="14"/>
      <c r="C94" s="10"/>
      <c r="D94" s="78" t="s">
        <v>23</v>
      </c>
      <c r="E94" s="58" t="s">
        <v>92</v>
      </c>
      <c r="F94" s="64">
        <v>200</v>
      </c>
      <c r="G94" s="63">
        <v>4.3899999999999997</v>
      </c>
      <c r="H94" s="63">
        <v>4.22</v>
      </c>
      <c r="I94" s="63">
        <v>13.06</v>
      </c>
      <c r="J94" s="63">
        <v>197.8</v>
      </c>
      <c r="K94" s="64">
        <v>139</v>
      </c>
      <c r="L94" s="64">
        <v>13.22</v>
      </c>
    </row>
    <row r="95" spans="1:12" ht="15">
      <c r="A95" s="13"/>
      <c r="B95" s="14"/>
      <c r="C95" s="10"/>
      <c r="D95" s="78" t="s">
        <v>24</v>
      </c>
      <c r="E95" s="58" t="s">
        <v>93</v>
      </c>
      <c r="F95" s="61">
        <v>110</v>
      </c>
      <c r="G95" s="62">
        <v>9.42</v>
      </c>
      <c r="H95" s="62">
        <v>10.33</v>
      </c>
      <c r="I95" s="62">
        <v>11.92</v>
      </c>
      <c r="J95" s="62">
        <v>178.4</v>
      </c>
      <c r="K95" s="61">
        <v>462</v>
      </c>
      <c r="L95" s="62">
        <v>48.52</v>
      </c>
    </row>
    <row r="96" spans="1:12" ht="15">
      <c r="A96" s="13"/>
      <c r="B96" s="14"/>
      <c r="C96" s="10"/>
      <c r="D96" s="78" t="s">
        <v>25</v>
      </c>
      <c r="E96" s="58" t="s">
        <v>94</v>
      </c>
      <c r="F96" s="61">
        <v>150</v>
      </c>
      <c r="G96" s="62">
        <v>6.6</v>
      </c>
      <c r="H96" s="62">
        <v>5.72</v>
      </c>
      <c r="I96" s="62">
        <v>37.880000000000003</v>
      </c>
      <c r="J96" s="62">
        <v>229.5</v>
      </c>
      <c r="K96" s="61">
        <v>510</v>
      </c>
      <c r="L96" s="62">
        <v>4.7300000000000004</v>
      </c>
    </row>
    <row r="97" spans="1:12" ht="15">
      <c r="A97" s="13"/>
      <c r="B97" s="14"/>
      <c r="C97" s="10"/>
      <c r="D97" s="78" t="s">
        <v>26</v>
      </c>
      <c r="E97" s="58" t="s">
        <v>64</v>
      </c>
      <c r="F97" s="61">
        <v>200</v>
      </c>
      <c r="G97" s="62">
        <v>0.2</v>
      </c>
      <c r="H97" s="62">
        <v>0.2</v>
      </c>
      <c r="I97" s="62">
        <v>22.3</v>
      </c>
      <c r="J97" s="62">
        <v>110</v>
      </c>
      <c r="K97" s="61">
        <v>631</v>
      </c>
      <c r="L97" s="62">
        <v>8.15</v>
      </c>
    </row>
    <row r="98" spans="1:12" ht="15">
      <c r="A98" s="13"/>
      <c r="B98" s="14"/>
      <c r="C98" s="10"/>
      <c r="D98" s="78" t="s">
        <v>27</v>
      </c>
      <c r="E98" s="58" t="s">
        <v>36</v>
      </c>
      <c r="F98" s="61">
        <v>30</v>
      </c>
      <c r="G98" s="62">
        <v>3.21</v>
      </c>
      <c r="H98" s="62">
        <v>1.35</v>
      </c>
      <c r="I98" s="62">
        <v>13.05</v>
      </c>
      <c r="J98" s="62">
        <v>63</v>
      </c>
      <c r="K98" s="61" t="s">
        <v>54</v>
      </c>
      <c r="L98" s="62">
        <v>2.83</v>
      </c>
    </row>
    <row r="99" spans="1:12" ht="15">
      <c r="A99" s="13"/>
      <c r="B99" s="14"/>
      <c r="C99" s="10"/>
      <c r="D99" s="78" t="s">
        <v>28</v>
      </c>
      <c r="E99" s="58" t="s">
        <v>53</v>
      </c>
      <c r="F99" s="61">
        <v>20</v>
      </c>
      <c r="G99" s="60">
        <v>1.7</v>
      </c>
      <c r="H99" s="60">
        <v>0.66</v>
      </c>
      <c r="I99" s="60">
        <v>9.66</v>
      </c>
      <c r="J99" s="60">
        <v>52.8</v>
      </c>
      <c r="K99" s="61" t="s">
        <v>54</v>
      </c>
      <c r="L99" s="62">
        <v>2.09</v>
      </c>
    </row>
    <row r="100" spans="1:12" ht="15">
      <c r="A100" s="13"/>
      <c r="B100" s="14"/>
      <c r="C100" s="10"/>
      <c r="D100" s="54"/>
      <c r="E100" s="68"/>
      <c r="F100" s="73"/>
      <c r="G100" s="69"/>
      <c r="H100" s="69"/>
      <c r="I100" s="69"/>
      <c r="J100" s="69"/>
      <c r="K100" s="73"/>
      <c r="L100" s="69"/>
    </row>
    <row r="101" spans="1:12" ht="15">
      <c r="A101" s="13"/>
      <c r="B101" s="14"/>
      <c r="C101" s="10"/>
      <c r="D101" s="5"/>
      <c r="E101" s="70"/>
      <c r="F101" s="71"/>
      <c r="G101" s="71"/>
      <c r="H101" s="71"/>
      <c r="I101" s="71"/>
      <c r="J101" s="71"/>
      <c r="K101" s="72"/>
      <c r="L101" s="71"/>
    </row>
    <row r="102" spans="1:12" ht="15">
      <c r="A102" s="15"/>
      <c r="B102" s="16"/>
      <c r="C102" s="7"/>
      <c r="D102" s="17" t="s">
        <v>29</v>
      </c>
      <c r="E102" s="8"/>
      <c r="F102" s="18">
        <f>SUM(F93:F101)</f>
        <v>770</v>
      </c>
      <c r="G102" s="18">
        <f>SUM(G93:G101)</f>
        <v>26.63</v>
      </c>
      <c r="H102" s="18">
        <f>SUM(H93:H101)</f>
        <v>25.07</v>
      </c>
      <c r="I102" s="18">
        <f>SUM(I93:I101)</f>
        <v>121.67999999999999</v>
      </c>
      <c r="J102" s="18">
        <f>SUM(J93:J101)</f>
        <v>916.91</v>
      </c>
      <c r="K102" s="24"/>
      <c r="L102" s="18">
        <f>SUM(L93:L101)</f>
        <v>89.720000000000013</v>
      </c>
    </row>
    <row r="103" spans="1:12" ht="15.75" thickBot="1">
      <c r="A103" s="32">
        <f>A84</f>
        <v>1</v>
      </c>
      <c r="B103" s="32">
        <f>B84</f>
        <v>5</v>
      </c>
      <c r="C103" s="120" t="s">
        <v>4</v>
      </c>
      <c r="D103" s="121"/>
      <c r="E103" s="30"/>
      <c r="F103" s="31">
        <f>F92+F102</f>
        <v>1360</v>
      </c>
      <c r="G103" s="31">
        <f t="shared" ref="G103" si="16">G92+G102</f>
        <v>46.769999999999996</v>
      </c>
      <c r="H103" s="31">
        <f t="shared" ref="H103" si="17">H92+H102</f>
        <v>47.09</v>
      </c>
      <c r="I103" s="31">
        <f t="shared" ref="I103" si="18">I92+I102</f>
        <v>229.71999999999997</v>
      </c>
      <c r="J103" s="31">
        <f t="shared" ref="J103:L103" si="19">J92+J102</f>
        <v>1642.33</v>
      </c>
      <c r="K103" s="31"/>
      <c r="L103" s="31">
        <f t="shared" si="19"/>
        <v>179.44</v>
      </c>
    </row>
    <row r="104" spans="1:12" ht="15.75" customHeight="1" thickBot="1">
      <c r="A104" s="19">
        <v>2</v>
      </c>
      <c r="B104" s="20">
        <v>1</v>
      </c>
      <c r="C104" s="21" t="s">
        <v>20</v>
      </c>
      <c r="D104" s="91" t="s">
        <v>24</v>
      </c>
      <c r="E104" s="79" t="s">
        <v>95</v>
      </c>
      <c r="F104" s="73">
        <v>220</v>
      </c>
      <c r="G104" s="69">
        <v>21.79</v>
      </c>
      <c r="H104" s="69">
        <v>16.2</v>
      </c>
      <c r="I104" s="69">
        <v>42.07</v>
      </c>
      <c r="J104" s="69">
        <v>401.51</v>
      </c>
      <c r="K104" s="73">
        <v>366</v>
      </c>
      <c r="L104" s="69">
        <v>61.11</v>
      </c>
    </row>
    <row r="105" spans="1:12" ht="15">
      <c r="A105" s="22"/>
      <c r="B105" s="14"/>
      <c r="C105" s="10"/>
      <c r="D105" s="91"/>
      <c r="E105" s="79" t="s">
        <v>96</v>
      </c>
      <c r="F105" s="73">
        <v>50</v>
      </c>
      <c r="G105" s="69">
        <v>0.19</v>
      </c>
      <c r="H105" s="69">
        <v>0.04</v>
      </c>
      <c r="I105" s="69">
        <v>34.43</v>
      </c>
      <c r="J105" s="69">
        <v>139</v>
      </c>
      <c r="K105" s="73" t="s">
        <v>54</v>
      </c>
      <c r="L105" s="69">
        <v>13.08</v>
      </c>
    </row>
    <row r="106" spans="1:12" ht="15">
      <c r="A106" s="22"/>
      <c r="B106" s="14"/>
      <c r="C106" s="10"/>
      <c r="D106" s="108"/>
      <c r="E106" s="79" t="s">
        <v>37</v>
      </c>
      <c r="F106" s="73">
        <v>13</v>
      </c>
      <c r="G106" s="69">
        <v>0</v>
      </c>
      <c r="H106" s="69">
        <v>10.66</v>
      </c>
      <c r="I106" s="69">
        <v>0.13</v>
      </c>
      <c r="J106" s="69">
        <v>97.5</v>
      </c>
      <c r="K106" s="73" t="s">
        <v>54</v>
      </c>
      <c r="L106" s="69">
        <v>9.1</v>
      </c>
    </row>
    <row r="107" spans="1:12" ht="15">
      <c r="A107" s="22"/>
      <c r="B107" s="14"/>
      <c r="C107" s="10"/>
      <c r="D107" s="109" t="s">
        <v>38</v>
      </c>
      <c r="E107" s="68" t="s">
        <v>36</v>
      </c>
      <c r="F107" s="73">
        <v>30</v>
      </c>
      <c r="G107" s="69">
        <v>0.26</v>
      </c>
      <c r="H107" s="69">
        <v>0.16</v>
      </c>
      <c r="I107" s="69">
        <v>16.8</v>
      </c>
      <c r="J107" s="69">
        <v>68</v>
      </c>
      <c r="K107" s="73" t="s">
        <v>54</v>
      </c>
      <c r="L107" s="69">
        <v>2.83</v>
      </c>
    </row>
    <row r="108" spans="1:12" ht="15">
      <c r="A108" s="22"/>
      <c r="B108" s="14"/>
      <c r="C108" s="10"/>
      <c r="D108" s="110" t="s">
        <v>26</v>
      </c>
      <c r="E108" s="68" t="s">
        <v>66</v>
      </c>
      <c r="F108" s="59">
        <v>200</v>
      </c>
      <c r="G108" s="69">
        <v>1.4</v>
      </c>
      <c r="H108" s="69">
        <v>2</v>
      </c>
      <c r="I108" s="69">
        <v>22.4</v>
      </c>
      <c r="J108" s="69">
        <v>68</v>
      </c>
      <c r="K108" s="73">
        <v>692</v>
      </c>
      <c r="L108" s="69">
        <v>3.6</v>
      </c>
    </row>
    <row r="109" spans="1:12" ht="15">
      <c r="A109" s="22"/>
      <c r="B109" s="14"/>
      <c r="C109" s="10"/>
      <c r="D109" s="5"/>
      <c r="E109" s="38"/>
      <c r="F109" s="39"/>
      <c r="G109" s="48"/>
      <c r="H109" s="48"/>
      <c r="I109" s="48"/>
      <c r="J109" s="48"/>
      <c r="K109" s="72"/>
      <c r="L109" s="39"/>
    </row>
    <row r="110" spans="1:12" ht="15">
      <c r="A110" s="22"/>
      <c r="B110" s="14"/>
      <c r="C110" s="10"/>
      <c r="D110" s="5"/>
      <c r="E110" s="38"/>
      <c r="F110" s="39"/>
      <c r="G110" s="39"/>
      <c r="H110" s="39"/>
      <c r="I110" s="39"/>
      <c r="J110" s="39"/>
      <c r="K110" s="61"/>
      <c r="L110" s="39"/>
    </row>
    <row r="111" spans="1:12" ht="15">
      <c r="A111" s="23"/>
      <c r="B111" s="16"/>
      <c r="C111" s="7"/>
      <c r="D111" s="17" t="s">
        <v>29</v>
      </c>
      <c r="E111" s="8"/>
      <c r="F111" s="18">
        <f>SUM(F104:F110)</f>
        <v>513</v>
      </c>
      <c r="G111" s="18">
        <f t="shared" ref="G111" si="20">SUM(G104:G110)</f>
        <v>23.64</v>
      </c>
      <c r="H111" s="18">
        <f t="shared" ref="H111" si="21">SUM(H104:H110)</f>
        <v>29.06</v>
      </c>
      <c r="I111" s="18">
        <f t="shared" ref="I111" si="22">SUM(I104:I110)</f>
        <v>115.82999999999998</v>
      </c>
      <c r="J111" s="56">
        <f t="shared" ref="J111:L111" si="23">SUM(J104:J110)</f>
        <v>774.01</v>
      </c>
      <c r="K111" s="24"/>
      <c r="L111" s="18">
        <f t="shared" si="23"/>
        <v>89.719999999999985</v>
      </c>
    </row>
    <row r="112" spans="1:12" ht="15">
      <c r="A112" s="25">
        <f>A104</f>
        <v>2</v>
      </c>
      <c r="B112" s="12">
        <f>B104</f>
        <v>1</v>
      </c>
      <c r="C112" s="9" t="s">
        <v>21</v>
      </c>
      <c r="D112" s="78"/>
      <c r="E112" s="70"/>
      <c r="F112" s="71"/>
      <c r="G112" s="71"/>
      <c r="H112" s="71"/>
      <c r="I112" s="71"/>
      <c r="J112" s="71"/>
      <c r="K112" s="72"/>
      <c r="L112" s="71"/>
    </row>
    <row r="113" spans="1:12" ht="15">
      <c r="A113" s="22"/>
      <c r="B113" s="14"/>
      <c r="C113" s="10"/>
      <c r="D113" s="78" t="s">
        <v>23</v>
      </c>
      <c r="E113" s="66" t="s">
        <v>65</v>
      </c>
      <c r="F113" s="61">
        <v>200</v>
      </c>
      <c r="G113" s="60">
        <v>1.58</v>
      </c>
      <c r="H113" s="60">
        <v>2.19</v>
      </c>
      <c r="I113" s="60">
        <v>11.66</v>
      </c>
      <c r="J113" s="60">
        <v>172.6</v>
      </c>
      <c r="K113" s="76">
        <v>138</v>
      </c>
      <c r="L113" s="61">
        <v>11.13</v>
      </c>
    </row>
    <row r="114" spans="1:12" ht="15">
      <c r="A114" s="22"/>
      <c r="B114" s="14"/>
      <c r="C114" s="10"/>
      <c r="D114" s="78" t="s">
        <v>24</v>
      </c>
      <c r="E114" s="66" t="s">
        <v>97</v>
      </c>
      <c r="F114" s="61">
        <v>220</v>
      </c>
      <c r="G114" s="62">
        <v>21.79</v>
      </c>
      <c r="H114" s="62">
        <v>16.2</v>
      </c>
      <c r="I114" s="62">
        <v>42.07</v>
      </c>
      <c r="J114" s="62">
        <v>401.51</v>
      </c>
      <c r="K114" s="61">
        <v>222</v>
      </c>
      <c r="L114" s="62">
        <v>61.11</v>
      </c>
    </row>
    <row r="115" spans="1:12" ht="15">
      <c r="A115" s="22"/>
      <c r="B115" s="14"/>
      <c r="C115" s="10"/>
      <c r="D115" s="78"/>
      <c r="E115" s="66" t="s">
        <v>98</v>
      </c>
      <c r="F115" s="61">
        <v>35</v>
      </c>
      <c r="G115" s="62">
        <v>0.13</v>
      </c>
      <c r="H115" s="62">
        <v>0.03</v>
      </c>
      <c r="I115" s="62">
        <v>24.8</v>
      </c>
      <c r="J115" s="62">
        <v>97.3</v>
      </c>
      <c r="K115" s="61" t="s">
        <v>54</v>
      </c>
      <c r="L115" s="62">
        <v>8.9600000000000009</v>
      </c>
    </row>
    <row r="116" spans="1:12" ht="15">
      <c r="A116" s="22"/>
      <c r="B116" s="14"/>
      <c r="C116" s="10"/>
      <c r="D116" s="78" t="s">
        <v>26</v>
      </c>
      <c r="E116" s="66" t="s">
        <v>66</v>
      </c>
      <c r="F116" s="61">
        <v>200</v>
      </c>
      <c r="G116" s="62">
        <v>1.4</v>
      </c>
      <c r="H116" s="62">
        <v>2</v>
      </c>
      <c r="I116" s="62">
        <v>22.4</v>
      </c>
      <c r="J116" s="62">
        <v>68</v>
      </c>
      <c r="K116" s="61">
        <v>692</v>
      </c>
      <c r="L116" s="62">
        <v>3.6</v>
      </c>
    </row>
    <row r="117" spans="1:12" ht="15">
      <c r="A117" s="22"/>
      <c r="B117" s="14"/>
      <c r="C117" s="10"/>
      <c r="D117" s="78" t="s">
        <v>27</v>
      </c>
      <c r="E117" s="58" t="s">
        <v>36</v>
      </c>
      <c r="F117" s="61">
        <v>30</v>
      </c>
      <c r="G117" s="62">
        <v>3.21</v>
      </c>
      <c r="H117" s="62">
        <v>1.35</v>
      </c>
      <c r="I117" s="62">
        <v>13.05</v>
      </c>
      <c r="J117" s="62">
        <v>63</v>
      </c>
      <c r="K117" s="61" t="s">
        <v>54</v>
      </c>
      <c r="L117" s="62">
        <v>2.83</v>
      </c>
    </row>
    <row r="118" spans="1:12" ht="15">
      <c r="A118" s="22"/>
      <c r="B118" s="14"/>
      <c r="C118" s="10"/>
      <c r="D118" s="78" t="s">
        <v>28</v>
      </c>
      <c r="E118" s="58" t="s">
        <v>53</v>
      </c>
      <c r="F118" s="61">
        <v>20</v>
      </c>
      <c r="G118" s="60">
        <v>1.7</v>
      </c>
      <c r="H118" s="60">
        <v>0.66</v>
      </c>
      <c r="I118" s="60">
        <v>9.66</v>
      </c>
      <c r="J118" s="60">
        <v>52.8</v>
      </c>
      <c r="K118" s="61" t="s">
        <v>54</v>
      </c>
      <c r="L118" s="62">
        <v>2.09</v>
      </c>
    </row>
    <row r="119" spans="1:12" ht="15">
      <c r="A119" s="22"/>
      <c r="B119" s="14"/>
      <c r="C119" s="10"/>
      <c r="D119" s="5"/>
      <c r="E119" s="68"/>
      <c r="F119" s="73"/>
      <c r="G119" s="69"/>
      <c r="H119" s="69"/>
      <c r="I119" s="69"/>
      <c r="J119" s="69"/>
      <c r="K119" s="73"/>
      <c r="L119" s="69"/>
    </row>
    <row r="120" spans="1:12" ht="15">
      <c r="A120" s="22"/>
      <c r="B120" s="14"/>
      <c r="C120" s="10"/>
      <c r="D120" s="5"/>
      <c r="E120" s="38"/>
      <c r="F120" s="39"/>
      <c r="G120" s="39"/>
      <c r="H120" s="39"/>
      <c r="I120" s="39"/>
      <c r="J120" s="39"/>
      <c r="K120" s="40"/>
      <c r="L120" s="39"/>
    </row>
    <row r="121" spans="1:12" ht="15">
      <c r="A121" s="23"/>
      <c r="B121" s="16"/>
      <c r="C121" s="7"/>
      <c r="D121" s="17" t="s">
        <v>29</v>
      </c>
      <c r="E121" s="8"/>
      <c r="F121" s="18">
        <f>SUM(F112:F120)</f>
        <v>705</v>
      </c>
      <c r="G121" s="18">
        <f t="shared" ref="G121" si="24">SUM(G112:G120)</f>
        <v>29.809999999999995</v>
      </c>
      <c r="H121" s="18">
        <f t="shared" ref="H121" si="25">SUM(H112:H120)</f>
        <v>22.430000000000003</v>
      </c>
      <c r="I121" s="18">
        <f t="shared" ref="I121" si="26">SUM(I112:I120)</f>
        <v>123.64</v>
      </c>
      <c r="J121" s="18">
        <f t="shared" ref="J121:L121" si="27">SUM(J112:J120)</f>
        <v>855.20999999999992</v>
      </c>
      <c r="K121" s="24"/>
      <c r="L121" s="18">
        <f t="shared" si="27"/>
        <v>89.719999999999985</v>
      </c>
    </row>
    <row r="122" spans="1:12" ht="15.75" thickBot="1">
      <c r="A122" s="28">
        <f>A104</f>
        <v>2</v>
      </c>
      <c r="B122" s="29">
        <f>B104</f>
        <v>1</v>
      </c>
      <c r="C122" s="120" t="s">
        <v>4</v>
      </c>
      <c r="D122" s="121"/>
      <c r="E122" s="30"/>
      <c r="F122" s="31">
        <f>F111+F121</f>
        <v>1218</v>
      </c>
      <c r="G122" s="31">
        <f t="shared" ref="G122" si="28">G111+G121</f>
        <v>53.449999999999996</v>
      </c>
      <c r="H122" s="31">
        <f t="shared" ref="H122" si="29">H111+H121</f>
        <v>51.49</v>
      </c>
      <c r="I122" s="31">
        <f t="shared" ref="I122" si="30">I111+I121</f>
        <v>239.46999999999997</v>
      </c>
      <c r="J122" s="31">
        <f t="shared" ref="J122:L122" si="31">J111+J121</f>
        <v>1629.2199999999998</v>
      </c>
      <c r="K122" s="31"/>
      <c r="L122" s="31">
        <f t="shared" si="31"/>
        <v>179.43999999999997</v>
      </c>
    </row>
    <row r="123" spans="1:12" ht="15.75" thickBot="1">
      <c r="A123" s="19">
        <v>2</v>
      </c>
      <c r="B123" s="20">
        <v>2</v>
      </c>
      <c r="C123" s="21" t="s">
        <v>20</v>
      </c>
      <c r="D123" s="91" t="s">
        <v>24</v>
      </c>
      <c r="E123" s="68" t="s">
        <v>99</v>
      </c>
      <c r="F123" s="73">
        <v>245</v>
      </c>
      <c r="G123" s="69">
        <v>25.88</v>
      </c>
      <c r="H123" s="69">
        <v>21.67</v>
      </c>
      <c r="I123" s="69">
        <v>45.5</v>
      </c>
      <c r="J123" s="69">
        <v>480.67</v>
      </c>
      <c r="K123" s="73">
        <v>492</v>
      </c>
      <c r="L123" s="69">
        <v>76.56</v>
      </c>
    </row>
    <row r="124" spans="1:12" ht="15.75" thickBot="1">
      <c r="A124" s="22"/>
      <c r="B124" s="14"/>
      <c r="C124" s="10"/>
      <c r="D124" s="91" t="s">
        <v>22</v>
      </c>
      <c r="E124" s="79" t="s">
        <v>72</v>
      </c>
      <c r="F124" s="73">
        <v>80</v>
      </c>
      <c r="G124" s="112">
        <v>0</v>
      </c>
      <c r="H124" s="112">
        <v>0</v>
      </c>
      <c r="I124" s="112">
        <v>0.01</v>
      </c>
      <c r="J124" s="112">
        <v>11.4</v>
      </c>
      <c r="K124" s="73" t="s">
        <v>54</v>
      </c>
      <c r="L124" s="69">
        <v>8.6999999999999993</v>
      </c>
    </row>
    <row r="125" spans="1:12" ht="15">
      <c r="A125" s="22"/>
      <c r="B125" s="14"/>
      <c r="C125" s="10"/>
      <c r="D125" s="91" t="s">
        <v>38</v>
      </c>
      <c r="E125" s="68" t="s">
        <v>36</v>
      </c>
      <c r="F125" s="73">
        <v>30</v>
      </c>
      <c r="G125" s="69">
        <v>0.26</v>
      </c>
      <c r="H125" s="69">
        <v>0.16</v>
      </c>
      <c r="I125" s="69">
        <v>16.8</v>
      </c>
      <c r="J125" s="69">
        <v>63</v>
      </c>
      <c r="K125" s="73" t="s">
        <v>54</v>
      </c>
      <c r="L125" s="69">
        <v>2.83</v>
      </c>
    </row>
    <row r="126" spans="1:12" ht="15">
      <c r="A126" s="22"/>
      <c r="B126" s="14"/>
      <c r="C126" s="10"/>
      <c r="D126" s="113" t="s">
        <v>26</v>
      </c>
      <c r="E126" s="68" t="s">
        <v>39</v>
      </c>
      <c r="F126" s="73">
        <v>180</v>
      </c>
      <c r="G126" s="69">
        <v>0.2</v>
      </c>
      <c r="H126" s="69">
        <v>0</v>
      </c>
      <c r="I126" s="69">
        <v>14</v>
      </c>
      <c r="J126" s="69">
        <v>58</v>
      </c>
      <c r="K126" s="73">
        <v>685</v>
      </c>
      <c r="L126" s="69">
        <v>1.63</v>
      </c>
    </row>
    <row r="127" spans="1:12" ht="15">
      <c r="A127" s="22"/>
      <c r="B127" s="14"/>
      <c r="C127" s="10"/>
      <c r="D127" s="53"/>
      <c r="E127" s="51"/>
      <c r="F127" s="39"/>
      <c r="G127" s="39"/>
      <c r="H127" s="39"/>
      <c r="I127" s="39"/>
      <c r="J127" s="47"/>
      <c r="K127" s="73"/>
      <c r="L127" s="39"/>
    </row>
    <row r="128" spans="1:12" ht="15">
      <c r="A128" s="22"/>
      <c r="B128" s="14"/>
      <c r="C128" s="10"/>
      <c r="D128" s="53"/>
      <c r="E128" s="51"/>
      <c r="F128" s="49"/>
      <c r="G128" s="39"/>
      <c r="H128" s="39"/>
      <c r="I128" s="39"/>
      <c r="J128" s="39"/>
      <c r="K128" s="72"/>
      <c r="L128" s="39"/>
    </row>
    <row r="129" spans="1:12" ht="15">
      <c r="A129" s="22"/>
      <c r="B129" s="14"/>
      <c r="C129" s="10"/>
      <c r="D129" s="6"/>
      <c r="E129" s="38"/>
      <c r="F129" s="39"/>
      <c r="G129" s="39"/>
      <c r="H129" s="39"/>
      <c r="I129" s="39"/>
      <c r="J129" s="39"/>
      <c r="K129" s="72"/>
      <c r="L129" s="39"/>
    </row>
    <row r="130" spans="1:12" ht="15">
      <c r="A130" s="22"/>
      <c r="B130" s="14"/>
      <c r="C130" s="10"/>
      <c r="D130" s="5"/>
      <c r="E130" s="38"/>
      <c r="F130" s="39"/>
      <c r="G130" s="39"/>
      <c r="H130" s="39"/>
      <c r="I130" s="39"/>
      <c r="J130" s="39"/>
      <c r="K130" s="40"/>
      <c r="L130" s="39"/>
    </row>
    <row r="131" spans="1:12" ht="15">
      <c r="A131" s="22"/>
      <c r="B131" s="14"/>
      <c r="C131" s="10"/>
      <c r="D131" s="5"/>
      <c r="E131" s="38"/>
      <c r="F131" s="39"/>
      <c r="G131" s="39"/>
      <c r="H131" s="39"/>
      <c r="I131" s="39"/>
      <c r="J131" s="39"/>
      <c r="K131" s="40"/>
      <c r="L131" s="39"/>
    </row>
    <row r="132" spans="1:12" ht="15">
      <c r="A132" s="23"/>
      <c r="B132" s="16"/>
      <c r="C132" s="7"/>
      <c r="D132" s="17" t="s">
        <v>29</v>
      </c>
      <c r="E132" s="8"/>
      <c r="F132" s="18">
        <f>SUM(F123:F131)</f>
        <v>535</v>
      </c>
      <c r="G132" s="18">
        <f t="shared" ref="G132" si="32">SUM(G123:G131)</f>
        <v>26.34</v>
      </c>
      <c r="H132" s="18">
        <f t="shared" ref="H132" si="33">SUM(H123:H131)</f>
        <v>21.830000000000002</v>
      </c>
      <c r="I132" s="18">
        <f t="shared" ref="I132" si="34">SUM(I123:I131)</f>
        <v>76.31</v>
      </c>
      <c r="J132" s="18">
        <f t="shared" ref="J132:L132" si="35">SUM(J123:J131)</f>
        <v>613.06999999999994</v>
      </c>
      <c r="K132" s="24"/>
      <c r="L132" s="18">
        <f t="shared" si="35"/>
        <v>89.72</v>
      </c>
    </row>
    <row r="133" spans="1:12" ht="15">
      <c r="A133" s="25">
        <f>A123</f>
        <v>2</v>
      </c>
      <c r="B133" s="12">
        <v>2</v>
      </c>
      <c r="C133" s="9" t="s">
        <v>21</v>
      </c>
      <c r="D133" s="78" t="s">
        <v>22</v>
      </c>
      <c r="E133" s="58" t="s">
        <v>52</v>
      </c>
      <c r="F133" s="61">
        <v>75</v>
      </c>
      <c r="G133" s="65">
        <v>0</v>
      </c>
      <c r="H133" s="65">
        <v>0</v>
      </c>
      <c r="I133" s="65">
        <v>0.01</v>
      </c>
      <c r="J133" s="65">
        <v>10.68</v>
      </c>
      <c r="K133" s="61" t="s">
        <v>54</v>
      </c>
      <c r="L133" s="62">
        <v>10.6</v>
      </c>
    </row>
    <row r="134" spans="1:12" ht="15">
      <c r="A134" s="22"/>
      <c r="B134" s="14"/>
      <c r="C134" s="10"/>
      <c r="D134" s="78" t="s">
        <v>23</v>
      </c>
      <c r="E134" s="111" t="s">
        <v>100</v>
      </c>
      <c r="F134" s="82">
        <v>200</v>
      </c>
      <c r="G134" s="76">
        <v>2.15</v>
      </c>
      <c r="H134" s="76">
        <v>2.27</v>
      </c>
      <c r="I134" s="76">
        <v>13.71</v>
      </c>
      <c r="J134" s="75">
        <v>183.8</v>
      </c>
      <c r="K134" s="82">
        <v>139</v>
      </c>
      <c r="L134" s="82">
        <v>11.24</v>
      </c>
    </row>
    <row r="135" spans="1:12" ht="15">
      <c r="A135" s="22"/>
      <c r="B135" s="14"/>
      <c r="C135" s="10"/>
      <c r="D135" s="78" t="s">
        <v>24</v>
      </c>
      <c r="E135" s="58" t="s">
        <v>101</v>
      </c>
      <c r="F135" s="61">
        <v>220</v>
      </c>
      <c r="G135" s="62">
        <v>25.38</v>
      </c>
      <c r="H135" s="62">
        <v>21.25</v>
      </c>
      <c r="I135" s="62">
        <v>44.61</v>
      </c>
      <c r="J135" s="62">
        <v>449.83</v>
      </c>
      <c r="K135" s="61">
        <v>492</v>
      </c>
      <c r="L135" s="62">
        <v>61.33</v>
      </c>
    </row>
    <row r="136" spans="1:12" ht="15">
      <c r="A136" s="22"/>
      <c r="B136" s="14"/>
      <c r="C136" s="10"/>
      <c r="D136" s="78"/>
      <c r="E136" s="78"/>
      <c r="F136" s="78"/>
      <c r="G136" s="78"/>
      <c r="H136" s="78"/>
      <c r="I136" s="78"/>
      <c r="J136" s="78"/>
      <c r="K136" s="78"/>
      <c r="L136" s="78"/>
    </row>
    <row r="137" spans="1:12" ht="15">
      <c r="A137" s="22"/>
      <c r="B137" s="14"/>
      <c r="C137" s="10"/>
      <c r="D137" s="78" t="s">
        <v>26</v>
      </c>
      <c r="E137" s="58" t="s">
        <v>39</v>
      </c>
      <c r="F137" s="61">
        <v>180</v>
      </c>
      <c r="G137" s="62">
        <v>0.2</v>
      </c>
      <c r="H137" s="62">
        <v>0</v>
      </c>
      <c r="I137" s="62">
        <v>14</v>
      </c>
      <c r="J137" s="62">
        <v>58</v>
      </c>
      <c r="K137" s="61">
        <v>685</v>
      </c>
      <c r="L137" s="62">
        <v>1.63</v>
      </c>
    </row>
    <row r="138" spans="1:12" ht="15">
      <c r="A138" s="22"/>
      <c r="B138" s="14"/>
      <c r="C138" s="10"/>
      <c r="D138" s="78" t="s">
        <v>27</v>
      </c>
      <c r="E138" s="58" t="s">
        <v>36</v>
      </c>
      <c r="F138" s="61">
        <v>30</v>
      </c>
      <c r="G138" s="62">
        <v>3.21</v>
      </c>
      <c r="H138" s="62">
        <v>1.35</v>
      </c>
      <c r="I138" s="62">
        <v>13.05</v>
      </c>
      <c r="J138" s="62">
        <v>63</v>
      </c>
      <c r="K138" s="61" t="s">
        <v>54</v>
      </c>
      <c r="L138" s="62">
        <v>2.83</v>
      </c>
    </row>
    <row r="139" spans="1:12" ht="15">
      <c r="A139" s="22"/>
      <c r="B139" s="14"/>
      <c r="C139" s="10"/>
      <c r="D139" s="78" t="s">
        <v>28</v>
      </c>
      <c r="E139" s="58" t="s">
        <v>53</v>
      </c>
      <c r="F139" s="61">
        <v>20</v>
      </c>
      <c r="G139" s="60">
        <v>1.7</v>
      </c>
      <c r="H139" s="60">
        <v>0.66</v>
      </c>
      <c r="I139" s="60">
        <v>9.66</v>
      </c>
      <c r="J139" s="60">
        <v>52.8</v>
      </c>
      <c r="K139" s="61" t="s">
        <v>54</v>
      </c>
      <c r="L139" s="62">
        <v>2.09</v>
      </c>
    </row>
    <row r="140" spans="1:12" ht="15">
      <c r="A140" s="22"/>
      <c r="B140" s="14"/>
      <c r="C140" s="10"/>
      <c r="D140" s="53"/>
      <c r="E140" s="68"/>
      <c r="F140" s="73"/>
      <c r="G140" s="69"/>
      <c r="H140" s="69"/>
      <c r="I140" s="69"/>
      <c r="J140" s="69"/>
      <c r="K140" s="73"/>
      <c r="L140" s="69"/>
    </row>
    <row r="141" spans="1:12" ht="15">
      <c r="A141" s="22"/>
      <c r="B141" s="14"/>
      <c r="C141" s="10"/>
      <c r="D141" s="5"/>
      <c r="E141" s="70"/>
      <c r="F141" s="71"/>
      <c r="G141" s="71"/>
      <c r="H141" s="71"/>
      <c r="I141" s="71"/>
      <c r="J141" s="71"/>
      <c r="K141" s="72"/>
      <c r="L141" s="71"/>
    </row>
    <row r="142" spans="1:12" ht="15">
      <c r="A142" s="23"/>
      <c r="B142" s="16"/>
      <c r="C142" s="7"/>
      <c r="D142" s="17" t="s">
        <v>29</v>
      </c>
      <c r="E142" s="8"/>
      <c r="F142" s="18">
        <f>SUM(F133:F141)</f>
        <v>725</v>
      </c>
      <c r="G142" s="18">
        <f>SUM(G133:G141)</f>
        <v>32.64</v>
      </c>
      <c r="H142" s="18">
        <f>SUM(H133:H141)</f>
        <v>25.53</v>
      </c>
      <c r="I142" s="18">
        <f>SUM(I133:I141)</f>
        <v>95.039999999999992</v>
      </c>
      <c r="J142" s="18">
        <f>SUM(J133:J141)</f>
        <v>818.1099999999999</v>
      </c>
      <c r="K142" s="24"/>
      <c r="L142" s="18">
        <f>SUM(L133:L141)</f>
        <v>89.72</v>
      </c>
    </row>
    <row r="143" spans="1:12" ht="15.75" thickBot="1">
      <c r="A143" s="28">
        <f>A123</f>
        <v>2</v>
      </c>
      <c r="B143" s="29">
        <f>B123</f>
        <v>2</v>
      </c>
      <c r="C143" s="120" t="s">
        <v>4</v>
      </c>
      <c r="D143" s="121"/>
      <c r="E143" s="30"/>
      <c r="F143" s="31">
        <f>F132+F142</f>
        <v>1260</v>
      </c>
      <c r="G143" s="31">
        <f t="shared" ref="G143" si="36">G132+G142</f>
        <v>58.980000000000004</v>
      </c>
      <c r="H143" s="31">
        <f t="shared" ref="H143" si="37">H132+H142</f>
        <v>47.36</v>
      </c>
      <c r="I143" s="31">
        <f t="shared" ref="I143" si="38">I132+I142</f>
        <v>171.35</v>
      </c>
      <c r="J143" s="31">
        <f t="shared" ref="J143:L143" si="39">J132+J142</f>
        <v>1431.1799999999998</v>
      </c>
      <c r="K143" s="31"/>
      <c r="L143" s="31">
        <f t="shared" si="39"/>
        <v>179.44</v>
      </c>
    </row>
    <row r="144" spans="1:12" ht="15.75" thickBot="1">
      <c r="A144" s="19">
        <v>2</v>
      </c>
      <c r="B144" s="20">
        <v>3</v>
      </c>
      <c r="C144" s="21" t="s">
        <v>20</v>
      </c>
      <c r="D144" s="91" t="s">
        <v>24</v>
      </c>
      <c r="E144" s="68" t="s">
        <v>102</v>
      </c>
      <c r="F144" s="73">
        <v>135</v>
      </c>
      <c r="G144" s="69">
        <v>20.46</v>
      </c>
      <c r="H144" s="69">
        <v>18.45</v>
      </c>
      <c r="I144" s="69">
        <v>8.52</v>
      </c>
      <c r="J144" s="69">
        <v>272.8</v>
      </c>
      <c r="K144" s="73" t="s">
        <v>46</v>
      </c>
      <c r="L144" s="69">
        <v>65.2</v>
      </c>
    </row>
    <row r="145" spans="1:12" ht="15">
      <c r="A145" s="22"/>
      <c r="B145" s="14"/>
      <c r="C145" s="10"/>
      <c r="D145" s="91" t="s">
        <v>25</v>
      </c>
      <c r="E145" s="68" t="s">
        <v>51</v>
      </c>
      <c r="F145" s="73">
        <v>150</v>
      </c>
      <c r="G145" s="69">
        <v>5.52</v>
      </c>
      <c r="H145" s="69">
        <v>4.5199999999999996</v>
      </c>
      <c r="I145" s="69">
        <v>26.45</v>
      </c>
      <c r="J145" s="69">
        <v>168.45</v>
      </c>
      <c r="K145" s="73">
        <v>516</v>
      </c>
      <c r="L145" s="69">
        <v>7.89</v>
      </c>
    </row>
    <row r="146" spans="1:12" ht="15">
      <c r="A146" s="22"/>
      <c r="B146" s="14"/>
      <c r="C146" s="10"/>
      <c r="D146" s="113" t="s">
        <v>22</v>
      </c>
      <c r="E146" s="114" t="s">
        <v>84</v>
      </c>
      <c r="F146" s="73">
        <v>80</v>
      </c>
      <c r="G146" s="69">
        <v>1.1399999999999999</v>
      </c>
      <c r="H146" s="69">
        <v>4.84</v>
      </c>
      <c r="I146" s="69">
        <v>6.63</v>
      </c>
      <c r="J146" s="69">
        <v>75</v>
      </c>
      <c r="K146" s="73" t="s">
        <v>85</v>
      </c>
      <c r="L146" s="69">
        <v>8.34</v>
      </c>
    </row>
    <row r="147" spans="1:12" ht="15.75" customHeight="1">
      <c r="A147" s="22"/>
      <c r="B147" s="14"/>
      <c r="C147" s="10"/>
      <c r="D147" s="94" t="s">
        <v>38</v>
      </c>
      <c r="E147" s="68" t="s">
        <v>36</v>
      </c>
      <c r="F147" s="73">
        <v>30</v>
      </c>
      <c r="G147" s="69">
        <v>0.26</v>
      </c>
      <c r="H147" s="69">
        <v>0.16</v>
      </c>
      <c r="I147" s="69">
        <v>16.8</v>
      </c>
      <c r="J147" s="69">
        <v>63</v>
      </c>
      <c r="K147" s="73" t="s">
        <v>54</v>
      </c>
      <c r="L147" s="69">
        <v>2.83</v>
      </c>
    </row>
    <row r="148" spans="1:12" ht="15">
      <c r="A148" s="22"/>
      <c r="B148" s="14"/>
      <c r="C148" s="10"/>
      <c r="D148" s="94" t="s">
        <v>26</v>
      </c>
      <c r="E148" s="68" t="s">
        <v>59</v>
      </c>
      <c r="F148" s="67">
        <v>200</v>
      </c>
      <c r="G148" s="69">
        <v>0.04</v>
      </c>
      <c r="H148" s="69">
        <v>0</v>
      </c>
      <c r="I148" s="69">
        <v>24.76</v>
      </c>
      <c r="J148" s="69">
        <v>94.2</v>
      </c>
      <c r="K148" s="73">
        <v>639</v>
      </c>
      <c r="L148" s="69">
        <v>5.46</v>
      </c>
    </row>
    <row r="149" spans="1:12" ht="15">
      <c r="A149" s="22"/>
      <c r="B149" s="14"/>
      <c r="C149" s="10"/>
      <c r="D149" s="53"/>
      <c r="E149" s="38"/>
      <c r="F149" s="39"/>
      <c r="G149" s="39"/>
      <c r="H149" s="39"/>
      <c r="I149" s="39"/>
      <c r="J149" s="39"/>
      <c r="K149" s="73"/>
      <c r="L149" s="39"/>
    </row>
    <row r="150" spans="1:12" ht="15">
      <c r="A150" s="22"/>
      <c r="B150" s="14"/>
      <c r="C150" s="10"/>
      <c r="D150" s="5"/>
      <c r="E150" s="38"/>
      <c r="F150" s="39"/>
      <c r="G150" s="39"/>
      <c r="H150" s="39"/>
      <c r="I150" s="39"/>
      <c r="J150" s="39"/>
      <c r="K150" s="40"/>
      <c r="L150" s="39"/>
    </row>
    <row r="151" spans="1:12" ht="15">
      <c r="A151" s="22"/>
      <c r="B151" s="14"/>
      <c r="C151" s="10"/>
      <c r="D151" s="5"/>
      <c r="E151" s="38"/>
      <c r="F151" s="39"/>
      <c r="G151" s="39"/>
      <c r="H151" s="39"/>
      <c r="I151" s="39"/>
      <c r="J151" s="39"/>
      <c r="K151" s="40"/>
      <c r="L151" s="39"/>
    </row>
    <row r="152" spans="1:12" ht="15">
      <c r="A152" s="23"/>
      <c r="B152" s="16"/>
      <c r="C152" s="7"/>
      <c r="D152" s="17" t="s">
        <v>29</v>
      </c>
      <c r="E152" s="8"/>
      <c r="F152" s="18">
        <f>SUM(F144:F151)</f>
        <v>595</v>
      </c>
      <c r="G152" s="18">
        <f>SUM(G144:G151)</f>
        <v>27.42</v>
      </c>
      <c r="H152" s="18">
        <f>SUM(H144:H151)</f>
        <v>27.97</v>
      </c>
      <c r="I152" s="18">
        <f>SUM(I144:I151)</f>
        <v>83.160000000000011</v>
      </c>
      <c r="J152" s="56">
        <f>SUM(J144:J151)</f>
        <v>673.45</v>
      </c>
      <c r="K152" s="24"/>
      <c r="L152" s="18">
        <f>SUM(L144:L151)</f>
        <v>89.72</v>
      </c>
    </row>
    <row r="153" spans="1:12" ht="15">
      <c r="A153" s="25">
        <f>A144</f>
        <v>2</v>
      </c>
      <c r="B153" s="12">
        <v>3</v>
      </c>
      <c r="C153" s="9" t="s">
        <v>21</v>
      </c>
      <c r="D153" s="78" t="s">
        <v>22</v>
      </c>
      <c r="E153" s="58" t="s">
        <v>86</v>
      </c>
      <c r="F153" s="61">
        <v>60</v>
      </c>
      <c r="G153" s="62">
        <v>1</v>
      </c>
      <c r="H153" s="62">
        <v>4.25</v>
      </c>
      <c r="I153" s="62">
        <v>5.82</v>
      </c>
      <c r="J153" s="62">
        <v>56.34</v>
      </c>
      <c r="K153" s="61">
        <v>17</v>
      </c>
      <c r="L153" s="62">
        <v>6.25</v>
      </c>
    </row>
    <row r="154" spans="1:12" ht="15">
      <c r="A154" s="22"/>
      <c r="B154" s="14"/>
      <c r="C154" s="10"/>
      <c r="D154" s="78" t="s">
        <v>23</v>
      </c>
      <c r="E154" s="58" t="s">
        <v>61</v>
      </c>
      <c r="F154" s="64">
        <v>220</v>
      </c>
      <c r="G154" s="63">
        <v>1.4</v>
      </c>
      <c r="H154" s="63">
        <v>3.91</v>
      </c>
      <c r="I154" s="63">
        <v>6.79</v>
      </c>
      <c r="J154" s="63">
        <v>167.8</v>
      </c>
      <c r="K154" s="64">
        <v>124</v>
      </c>
      <c r="L154" s="64">
        <v>16.37</v>
      </c>
    </row>
    <row r="155" spans="1:12" ht="15">
      <c r="A155" s="22"/>
      <c r="B155" s="14"/>
      <c r="C155" s="10"/>
      <c r="D155" s="78" t="s">
        <v>24</v>
      </c>
      <c r="E155" s="58" t="s">
        <v>103</v>
      </c>
      <c r="F155" s="61">
        <v>95</v>
      </c>
      <c r="G155" s="62">
        <v>14.32</v>
      </c>
      <c r="H155" s="62">
        <v>12.91</v>
      </c>
      <c r="I155" s="62">
        <v>5.96</v>
      </c>
      <c r="J155" s="62">
        <v>190.96</v>
      </c>
      <c r="K155" s="61">
        <v>287</v>
      </c>
      <c r="L155" s="62">
        <v>48.83</v>
      </c>
    </row>
    <row r="156" spans="1:12" ht="15">
      <c r="A156" s="22"/>
      <c r="B156" s="14"/>
      <c r="C156" s="10"/>
      <c r="D156" s="78" t="s">
        <v>25</v>
      </c>
      <c r="E156" s="58" t="s">
        <v>51</v>
      </c>
      <c r="F156" s="90">
        <v>150</v>
      </c>
      <c r="G156" s="62">
        <v>5.52</v>
      </c>
      <c r="H156" s="62">
        <v>4.5199999999999996</v>
      </c>
      <c r="I156" s="62">
        <v>26.45</v>
      </c>
      <c r="J156" s="62">
        <v>168.45</v>
      </c>
      <c r="K156" s="61">
        <v>516</v>
      </c>
      <c r="L156" s="62">
        <v>7.89</v>
      </c>
    </row>
    <row r="157" spans="1:12" ht="15">
      <c r="A157" s="22"/>
      <c r="B157" s="14"/>
      <c r="C157" s="10"/>
      <c r="D157" s="78" t="s">
        <v>26</v>
      </c>
      <c r="E157" s="66" t="s">
        <v>59</v>
      </c>
      <c r="F157" s="61">
        <v>200</v>
      </c>
      <c r="G157" s="62">
        <v>0.04</v>
      </c>
      <c r="H157" s="62">
        <v>0</v>
      </c>
      <c r="I157" s="62">
        <v>24.76</v>
      </c>
      <c r="J157" s="62">
        <v>94.2</v>
      </c>
      <c r="K157" s="61">
        <v>639</v>
      </c>
      <c r="L157" s="62">
        <v>5.46</v>
      </c>
    </row>
    <row r="158" spans="1:12" ht="15">
      <c r="A158" s="22"/>
      <c r="B158" s="14"/>
      <c r="C158" s="10"/>
      <c r="D158" s="78" t="s">
        <v>27</v>
      </c>
      <c r="E158" s="58" t="s">
        <v>36</v>
      </c>
      <c r="F158" s="61">
        <v>30</v>
      </c>
      <c r="G158" s="62">
        <v>3.21</v>
      </c>
      <c r="H158" s="62">
        <v>1.35</v>
      </c>
      <c r="I158" s="62">
        <v>13.05</v>
      </c>
      <c r="J158" s="62">
        <v>63</v>
      </c>
      <c r="K158" s="61" t="s">
        <v>54</v>
      </c>
      <c r="L158" s="62">
        <v>2.83</v>
      </c>
    </row>
    <row r="159" spans="1:12" ht="15">
      <c r="A159" s="22"/>
      <c r="B159" s="14"/>
      <c r="C159" s="10"/>
      <c r="D159" s="78" t="s">
        <v>28</v>
      </c>
      <c r="E159" s="58" t="s">
        <v>53</v>
      </c>
      <c r="F159" s="61">
        <v>20</v>
      </c>
      <c r="G159" s="60">
        <v>1.7</v>
      </c>
      <c r="H159" s="60">
        <v>0.66</v>
      </c>
      <c r="I159" s="60">
        <v>9.66</v>
      </c>
      <c r="J159" s="60">
        <v>52.8</v>
      </c>
      <c r="K159" s="61" t="s">
        <v>54</v>
      </c>
      <c r="L159" s="62">
        <v>2.09</v>
      </c>
    </row>
    <row r="160" spans="1:12" ht="15">
      <c r="A160" s="22"/>
      <c r="B160" s="14"/>
      <c r="C160" s="10"/>
      <c r="D160" s="53"/>
      <c r="E160" s="79"/>
      <c r="F160" s="73"/>
      <c r="G160" s="69"/>
      <c r="H160" s="69"/>
      <c r="I160" s="69"/>
      <c r="J160" s="69"/>
      <c r="K160" s="73"/>
      <c r="L160" s="69"/>
    </row>
    <row r="161" spans="1:12" ht="15">
      <c r="A161" s="22"/>
      <c r="B161" s="14"/>
      <c r="C161" s="10"/>
      <c r="D161" s="5"/>
      <c r="E161" s="70"/>
      <c r="F161" s="71"/>
      <c r="G161" s="71"/>
      <c r="H161" s="71"/>
      <c r="I161" s="71"/>
      <c r="J161" s="71"/>
      <c r="K161" s="72"/>
      <c r="L161" s="71"/>
    </row>
    <row r="162" spans="1:12" ht="15">
      <c r="A162" s="23"/>
      <c r="B162" s="16"/>
      <c r="C162" s="7"/>
      <c r="D162" s="17" t="s">
        <v>29</v>
      </c>
      <c r="E162" s="8"/>
      <c r="F162" s="18">
        <f>SUM(F153:F161)</f>
        <v>775</v>
      </c>
      <c r="G162" s="18">
        <f>SUM(G153:G161)</f>
        <v>27.189999999999998</v>
      </c>
      <c r="H162" s="18">
        <f>SUM(H153:H161)</f>
        <v>27.6</v>
      </c>
      <c r="I162" s="18">
        <f>SUM(I153:I161)</f>
        <v>92.49</v>
      </c>
      <c r="J162" s="18">
        <f>SUM(J153:J161)</f>
        <v>793.55</v>
      </c>
      <c r="K162" s="24"/>
      <c r="L162" s="18">
        <f>SUM(L153:L161)</f>
        <v>89.72</v>
      </c>
    </row>
    <row r="163" spans="1:12" ht="15.75" thickBot="1">
      <c r="A163" s="28">
        <f>A144</f>
        <v>2</v>
      </c>
      <c r="B163" s="29">
        <f>B144</f>
        <v>3</v>
      </c>
      <c r="C163" s="120" t="s">
        <v>4</v>
      </c>
      <c r="D163" s="121"/>
      <c r="E163" s="30"/>
      <c r="F163" s="31">
        <f>F152+F162</f>
        <v>1370</v>
      </c>
      <c r="G163" s="31">
        <f t="shared" ref="G163" si="40">G152+G162</f>
        <v>54.61</v>
      </c>
      <c r="H163" s="31">
        <f t="shared" ref="H163" si="41">H152+H162</f>
        <v>55.57</v>
      </c>
      <c r="I163" s="31">
        <f t="shared" ref="I163" si="42">I152+I162</f>
        <v>175.65</v>
      </c>
      <c r="J163" s="31">
        <f t="shared" ref="J163:L163" si="43">J152+J162</f>
        <v>1467</v>
      </c>
      <c r="K163" s="31"/>
      <c r="L163" s="31">
        <f t="shared" si="43"/>
        <v>179.44</v>
      </c>
    </row>
    <row r="164" spans="1:12" ht="15">
      <c r="A164" s="19">
        <v>2</v>
      </c>
      <c r="B164" s="20">
        <v>4</v>
      </c>
      <c r="C164" s="21" t="s">
        <v>20</v>
      </c>
      <c r="D164" s="91" t="s">
        <v>24</v>
      </c>
      <c r="E164" s="116" t="s">
        <v>104</v>
      </c>
      <c r="F164" s="67">
        <v>110</v>
      </c>
      <c r="G164" s="62">
        <v>13.87</v>
      </c>
      <c r="H164" s="62">
        <v>7.85</v>
      </c>
      <c r="I164" s="62">
        <v>6.53</v>
      </c>
      <c r="J164" s="62">
        <v>160</v>
      </c>
      <c r="K164" s="73">
        <v>374</v>
      </c>
      <c r="L164" s="69">
        <v>50.3</v>
      </c>
    </row>
    <row r="165" spans="1:12" ht="15">
      <c r="A165" s="22"/>
      <c r="B165" s="14"/>
      <c r="C165" s="10"/>
      <c r="D165" s="117" t="s">
        <v>25</v>
      </c>
      <c r="E165" s="68" t="s">
        <v>57</v>
      </c>
      <c r="F165" s="67">
        <v>150</v>
      </c>
      <c r="G165" s="62">
        <v>3.06</v>
      </c>
      <c r="H165" s="62">
        <v>4.8</v>
      </c>
      <c r="I165" s="62">
        <v>20.45</v>
      </c>
      <c r="J165" s="62">
        <v>137.25</v>
      </c>
      <c r="K165" s="73">
        <v>520</v>
      </c>
      <c r="L165" s="69">
        <v>24.89</v>
      </c>
    </row>
    <row r="166" spans="1:12" ht="15">
      <c r="A166" s="22"/>
      <c r="B166" s="14"/>
      <c r="C166" s="10"/>
      <c r="D166" s="94" t="s">
        <v>22</v>
      </c>
      <c r="E166" s="68" t="s">
        <v>76</v>
      </c>
      <c r="F166" s="67">
        <v>75</v>
      </c>
      <c r="G166" s="62">
        <v>1.65</v>
      </c>
      <c r="H166" s="62">
        <v>3.45</v>
      </c>
      <c r="I166" s="62">
        <v>8.16</v>
      </c>
      <c r="J166" s="62">
        <v>70.27</v>
      </c>
      <c r="K166" s="73">
        <v>210</v>
      </c>
      <c r="L166" s="69">
        <v>10.07</v>
      </c>
    </row>
    <row r="167" spans="1:12" ht="15">
      <c r="A167" s="22"/>
      <c r="B167" s="14"/>
      <c r="C167" s="10"/>
      <c r="D167" s="94" t="s">
        <v>38</v>
      </c>
      <c r="E167" s="68" t="s">
        <v>36</v>
      </c>
      <c r="F167" s="67">
        <v>30</v>
      </c>
      <c r="G167" s="62">
        <v>0.26</v>
      </c>
      <c r="H167" s="62">
        <v>0.16</v>
      </c>
      <c r="I167" s="62">
        <v>16.8</v>
      </c>
      <c r="J167" s="62">
        <v>63</v>
      </c>
      <c r="K167" s="73" t="s">
        <v>54</v>
      </c>
      <c r="L167" s="69">
        <v>2.83</v>
      </c>
    </row>
    <row r="168" spans="1:12" ht="15">
      <c r="A168" s="22"/>
      <c r="B168" s="14"/>
      <c r="C168" s="10"/>
      <c r="D168" s="94" t="s">
        <v>26</v>
      </c>
      <c r="E168" s="68" t="s">
        <v>39</v>
      </c>
      <c r="F168" s="67">
        <v>180</v>
      </c>
      <c r="G168" s="62">
        <v>0.2</v>
      </c>
      <c r="H168" s="62">
        <v>0</v>
      </c>
      <c r="I168" s="62">
        <v>14</v>
      </c>
      <c r="J168" s="62">
        <v>58</v>
      </c>
      <c r="K168" s="73">
        <v>685</v>
      </c>
      <c r="L168" s="69">
        <v>1.63</v>
      </c>
    </row>
    <row r="169" spans="1:12" ht="15">
      <c r="A169" s="22"/>
      <c r="B169" s="14"/>
      <c r="C169" s="10"/>
      <c r="D169" s="5"/>
      <c r="E169" s="38"/>
      <c r="F169" s="39"/>
      <c r="G169" s="39"/>
      <c r="H169" s="39"/>
      <c r="I169" s="39"/>
      <c r="J169" s="48"/>
      <c r="K169" s="61"/>
      <c r="L169" s="39"/>
    </row>
    <row r="170" spans="1:12" ht="15">
      <c r="A170" s="22"/>
      <c r="B170" s="14"/>
      <c r="C170" s="10"/>
      <c r="D170" s="5"/>
      <c r="E170" s="38"/>
      <c r="F170" s="39"/>
      <c r="G170" s="39"/>
      <c r="H170" s="39"/>
      <c r="I170" s="39"/>
      <c r="J170" s="39"/>
      <c r="K170" s="40"/>
      <c r="L170" s="39"/>
    </row>
    <row r="171" spans="1:12" ht="15">
      <c r="A171" s="23"/>
      <c r="B171" s="16"/>
      <c r="C171" s="7"/>
      <c r="D171" s="17" t="s">
        <v>29</v>
      </c>
      <c r="E171" s="8"/>
      <c r="F171" s="18">
        <f>SUM(F164:F170)</f>
        <v>545</v>
      </c>
      <c r="G171" s="18">
        <f t="shared" ref="G171:J171" si="44">SUM(G164:G170)</f>
        <v>19.04</v>
      </c>
      <c r="H171" s="18">
        <f t="shared" si="44"/>
        <v>16.259999999999998</v>
      </c>
      <c r="I171" s="18">
        <f t="shared" si="44"/>
        <v>65.94</v>
      </c>
      <c r="J171" s="18">
        <f t="shared" si="44"/>
        <v>488.52</v>
      </c>
      <c r="K171" s="24"/>
      <c r="L171" s="18">
        <f t="shared" ref="L171" si="45">SUM(L164:L170)</f>
        <v>89.719999999999985</v>
      </c>
    </row>
    <row r="172" spans="1:12" ht="15">
      <c r="A172" s="25">
        <f>A164</f>
        <v>2</v>
      </c>
      <c r="B172" s="12">
        <v>4</v>
      </c>
      <c r="C172" s="9" t="s">
        <v>21</v>
      </c>
      <c r="D172" s="78" t="s">
        <v>22</v>
      </c>
      <c r="E172" s="58" t="s">
        <v>78</v>
      </c>
      <c r="F172" s="60" t="s">
        <v>105</v>
      </c>
      <c r="G172" s="62">
        <v>1.32</v>
      </c>
      <c r="H172" s="62">
        <v>2.76</v>
      </c>
      <c r="I172" s="62">
        <v>6.53</v>
      </c>
      <c r="J172" s="62">
        <v>56.22</v>
      </c>
      <c r="K172" s="61" t="s">
        <v>54</v>
      </c>
      <c r="L172" s="60">
        <v>8.0500000000000007</v>
      </c>
    </row>
    <row r="173" spans="1:12" ht="15">
      <c r="A173" s="22"/>
      <c r="B173" s="14"/>
      <c r="C173" s="10"/>
      <c r="D173" s="78" t="s">
        <v>23</v>
      </c>
      <c r="E173" s="58" t="s">
        <v>67</v>
      </c>
      <c r="F173" s="115">
        <v>200</v>
      </c>
      <c r="G173" s="60">
        <v>1.58</v>
      </c>
      <c r="H173" s="60">
        <v>2.19</v>
      </c>
      <c r="I173" s="60">
        <v>11.66</v>
      </c>
      <c r="J173" s="60">
        <v>172.6</v>
      </c>
      <c r="K173" s="64">
        <v>138</v>
      </c>
      <c r="L173" s="60">
        <v>11.04</v>
      </c>
    </row>
    <row r="174" spans="1:12" ht="15">
      <c r="A174" s="22"/>
      <c r="B174" s="14"/>
      <c r="C174" s="10"/>
      <c r="D174" s="78" t="s">
        <v>24</v>
      </c>
      <c r="E174" s="58" t="s">
        <v>106</v>
      </c>
      <c r="F174" s="60" t="s">
        <v>107</v>
      </c>
      <c r="G174" s="62">
        <v>13.87</v>
      </c>
      <c r="H174" s="62">
        <v>7.85</v>
      </c>
      <c r="I174" s="62">
        <v>6.53</v>
      </c>
      <c r="J174" s="62">
        <v>166</v>
      </c>
      <c r="K174" s="61">
        <v>374</v>
      </c>
      <c r="L174" s="60">
        <v>39.19</v>
      </c>
    </row>
    <row r="175" spans="1:12" ht="15">
      <c r="A175" s="22"/>
      <c r="B175" s="14"/>
      <c r="C175" s="10"/>
      <c r="D175" s="78" t="s">
        <v>25</v>
      </c>
      <c r="E175" s="58" t="s">
        <v>57</v>
      </c>
      <c r="F175" s="60" t="s">
        <v>108</v>
      </c>
      <c r="G175" s="62">
        <v>3.06</v>
      </c>
      <c r="H175" s="62">
        <v>4.8</v>
      </c>
      <c r="I175" s="62">
        <v>20.45</v>
      </c>
      <c r="J175" s="62">
        <v>137.25</v>
      </c>
      <c r="K175" s="61">
        <v>520</v>
      </c>
      <c r="L175" s="60">
        <v>24.89</v>
      </c>
    </row>
    <row r="176" spans="1:12" ht="15">
      <c r="A176" s="22"/>
      <c r="B176" s="14"/>
      <c r="C176" s="10"/>
      <c r="D176" s="78" t="s">
        <v>26</v>
      </c>
      <c r="E176" s="58" t="s">
        <v>68</v>
      </c>
      <c r="F176" s="60" t="s">
        <v>109</v>
      </c>
      <c r="G176" s="62">
        <v>0.2</v>
      </c>
      <c r="H176" s="62">
        <v>0</v>
      </c>
      <c r="I176" s="62">
        <v>14</v>
      </c>
      <c r="J176" s="62">
        <v>58</v>
      </c>
      <c r="K176" s="61">
        <v>685</v>
      </c>
      <c r="L176" s="60">
        <v>1.63</v>
      </c>
    </row>
    <row r="177" spans="1:12" ht="15">
      <c r="A177" s="22"/>
      <c r="B177" s="14"/>
      <c r="C177" s="10"/>
      <c r="D177" s="78" t="s">
        <v>27</v>
      </c>
      <c r="E177" s="58" t="s">
        <v>36</v>
      </c>
      <c r="F177" s="60" t="s">
        <v>110</v>
      </c>
      <c r="G177" s="60">
        <v>3.21</v>
      </c>
      <c r="H177" s="60">
        <v>1.35</v>
      </c>
      <c r="I177" s="60">
        <v>13.05</v>
      </c>
      <c r="J177" s="60">
        <v>63</v>
      </c>
      <c r="K177" s="61" t="s">
        <v>54</v>
      </c>
      <c r="L177" s="60">
        <v>2.83</v>
      </c>
    </row>
    <row r="178" spans="1:12" ht="15">
      <c r="A178" s="22"/>
      <c r="B178" s="14"/>
      <c r="C178" s="10"/>
      <c r="D178" s="78" t="s">
        <v>28</v>
      </c>
      <c r="E178" s="58" t="s">
        <v>53</v>
      </c>
      <c r="F178" s="115">
        <v>20</v>
      </c>
      <c r="G178" s="60">
        <v>1.7</v>
      </c>
      <c r="H178" s="60">
        <v>0.66</v>
      </c>
      <c r="I178" s="60">
        <v>9.66</v>
      </c>
      <c r="J178" s="60">
        <v>52.8</v>
      </c>
      <c r="K178" s="61" t="s">
        <v>54</v>
      </c>
      <c r="L178" s="60">
        <v>2.09</v>
      </c>
    </row>
    <row r="179" spans="1:12" ht="15">
      <c r="A179" s="22"/>
      <c r="B179" s="14"/>
      <c r="C179" s="10"/>
      <c r="D179" s="5"/>
      <c r="E179" s="68"/>
      <c r="F179" s="77"/>
      <c r="G179" s="69"/>
      <c r="H179" s="69"/>
      <c r="I179" s="69"/>
      <c r="J179" s="69"/>
      <c r="K179" s="73"/>
      <c r="L179" s="69"/>
    </row>
    <row r="180" spans="1:12" ht="15">
      <c r="A180" s="22"/>
      <c r="B180" s="14"/>
      <c r="C180" s="10"/>
      <c r="D180" s="5"/>
      <c r="E180" s="70"/>
      <c r="F180" s="39"/>
      <c r="G180" s="39"/>
      <c r="H180" s="39"/>
      <c r="I180" s="39"/>
      <c r="J180" s="39"/>
      <c r="K180" s="40"/>
      <c r="L180" s="39"/>
    </row>
    <row r="181" spans="1:12" ht="15">
      <c r="A181" s="23"/>
      <c r="B181" s="16"/>
      <c r="C181" s="7"/>
      <c r="D181" s="17" t="s">
        <v>29</v>
      </c>
      <c r="E181" s="8"/>
      <c r="F181" s="18">
        <f>SUM(F172:F180)</f>
        <v>220</v>
      </c>
      <c r="G181" s="18">
        <f>SUM(G172:G180)</f>
        <v>24.939999999999998</v>
      </c>
      <c r="H181" s="18">
        <f>SUM(H172:H180)</f>
        <v>19.61</v>
      </c>
      <c r="I181" s="18">
        <f>SUM(I172:I180)</f>
        <v>81.88</v>
      </c>
      <c r="J181" s="18">
        <f>SUM(J172:J180)</f>
        <v>705.86999999999989</v>
      </c>
      <c r="K181" s="24"/>
      <c r="L181" s="18">
        <f>SUM(L172:L180)</f>
        <v>89.72</v>
      </c>
    </row>
    <row r="182" spans="1:12" ht="15.75" thickBot="1">
      <c r="A182" s="28">
        <f>A164</f>
        <v>2</v>
      </c>
      <c r="B182" s="29">
        <f>B164</f>
        <v>4</v>
      </c>
      <c r="C182" s="120" t="s">
        <v>4</v>
      </c>
      <c r="D182" s="121"/>
      <c r="E182" s="30"/>
      <c r="F182" s="31">
        <f>F171+F181</f>
        <v>765</v>
      </c>
      <c r="G182" s="31">
        <f t="shared" ref="G182" si="46">G171+G181</f>
        <v>43.98</v>
      </c>
      <c r="H182" s="31">
        <f t="shared" ref="H182" si="47">H171+H181</f>
        <v>35.869999999999997</v>
      </c>
      <c r="I182" s="31">
        <f t="shared" ref="I182" si="48">I171+I181</f>
        <v>147.82</v>
      </c>
      <c r="J182" s="31">
        <f t="shared" ref="J182:L182" si="49">J171+J181</f>
        <v>1194.3899999999999</v>
      </c>
      <c r="K182" s="31"/>
      <c r="L182" s="31">
        <f t="shared" si="49"/>
        <v>179.44</v>
      </c>
    </row>
    <row r="183" spans="1:12" ht="15">
      <c r="A183" s="13">
        <v>2</v>
      </c>
      <c r="B183" s="14">
        <v>5</v>
      </c>
      <c r="C183" s="21" t="s">
        <v>20</v>
      </c>
      <c r="D183" s="91" t="s">
        <v>24</v>
      </c>
      <c r="E183" s="79" t="s">
        <v>111</v>
      </c>
      <c r="F183" s="118">
        <v>120</v>
      </c>
      <c r="G183" s="69">
        <v>18.66</v>
      </c>
      <c r="H183" s="69">
        <v>13.86</v>
      </c>
      <c r="I183" s="69">
        <v>18.84</v>
      </c>
      <c r="J183" s="69">
        <v>274.5</v>
      </c>
      <c r="K183" s="73" t="s">
        <v>43</v>
      </c>
      <c r="L183" s="69">
        <v>45.35</v>
      </c>
    </row>
    <row r="184" spans="1:12" ht="15">
      <c r="A184" s="13"/>
      <c r="B184" s="14"/>
      <c r="C184" s="10"/>
      <c r="D184" s="117" t="s">
        <v>25</v>
      </c>
      <c r="E184" s="68" t="s">
        <v>70</v>
      </c>
      <c r="F184" s="67">
        <v>150</v>
      </c>
      <c r="G184" s="69">
        <v>4.5</v>
      </c>
      <c r="H184" s="69">
        <v>6</v>
      </c>
      <c r="I184" s="69">
        <v>43.5</v>
      </c>
      <c r="J184" s="69">
        <v>195</v>
      </c>
      <c r="K184" s="73">
        <v>512</v>
      </c>
      <c r="L184" s="69">
        <v>10.17</v>
      </c>
    </row>
    <row r="185" spans="1:12" ht="15">
      <c r="A185" s="13"/>
      <c r="B185" s="14"/>
      <c r="C185" s="10"/>
      <c r="D185" s="94" t="s">
        <v>22</v>
      </c>
      <c r="E185" s="79" t="s">
        <v>112</v>
      </c>
      <c r="F185" s="67">
        <v>60</v>
      </c>
      <c r="G185" s="69">
        <v>1.55</v>
      </c>
      <c r="H185" s="69">
        <v>0</v>
      </c>
      <c r="I185" s="69">
        <v>3.09</v>
      </c>
      <c r="J185" s="69">
        <v>18.059999999999999</v>
      </c>
      <c r="K185" s="73" t="s">
        <v>54</v>
      </c>
      <c r="L185" s="69">
        <v>12.12</v>
      </c>
    </row>
    <row r="186" spans="1:12" ht="15">
      <c r="A186" s="13"/>
      <c r="B186" s="14"/>
      <c r="C186" s="10"/>
      <c r="D186" s="94" t="s">
        <v>38</v>
      </c>
      <c r="E186" s="68" t="s">
        <v>36</v>
      </c>
      <c r="F186" s="67">
        <v>30</v>
      </c>
      <c r="G186" s="69">
        <v>0.26</v>
      </c>
      <c r="H186" s="69">
        <v>0.16</v>
      </c>
      <c r="I186" s="69">
        <v>16.8</v>
      </c>
      <c r="J186" s="69">
        <v>63</v>
      </c>
      <c r="K186" s="73" t="s">
        <v>54</v>
      </c>
      <c r="L186" s="69">
        <v>2.83</v>
      </c>
    </row>
    <row r="187" spans="1:12" ht="15">
      <c r="A187" s="13"/>
      <c r="B187" s="14"/>
      <c r="C187" s="10"/>
      <c r="D187" s="94" t="s">
        <v>26</v>
      </c>
      <c r="E187" s="68" t="s">
        <v>66</v>
      </c>
      <c r="F187" s="73">
        <v>200</v>
      </c>
      <c r="G187" s="69">
        <v>1.4</v>
      </c>
      <c r="H187" s="69">
        <v>2</v>
      </c>
      <c r="I187" s="69">
        <v>22.4</v>
      </c>
      <c r="J187" s="69">
        <v>68</v>
      </c>
      <c r="K187" s="73">
        <v>692</v>
      </c>
      <c r="L187" s="69">
        <v>3.6</v>
      </c>
    </row>
    <row r="188" spans="1:12" ht="15">
      <c r="A188" s="13"/>
      <c r="B188" s="14"/>
      <c r="C188" s="10"/>
      <c r="D188" s="106" t="s">
        <v>40</v>
      </c>
      <c r="E188" s="68" t="s">
        <v>77</v>
      </c>
      <c r="F188" s="59">
        <v>105</v>
      </c>
      <c r="G188" s="69">
        <v>0.39</v>
      </c>
      <c r="H188" s="69">
        <v>0.33</v>
      </c>
      <c r="I188" s="69">
        <v>9.43</v>
      </c>
      <c r="J188" s="69">
        <v>54.6</v>
      </c>
      <c r="K188" s="73" t="s">
        <v>54</v>
      </c>
      <c r="L188" s="69">
        <v>15.65</v>
      </c>
    </row>
    <row r="189" spans="1:12" ht="15.75" customHeight="1">
      <c r="A189" s="13"/>
      <c r="B189" s="14"/>
      <c r="C189" s="10"/>
      <c r="D189" s="5"/>
      <c r="E189" s="38"/>
      <c r="F189" s="39"/>
      <c r="G189" s="39"/>
      <c r="H189" s="39"/>
      <c r="I189" s="39"/>
      <c r="J189" s="48"/>
      <c r="K189" s="40"/>
      <c r="L189" s="39"/>
    </row>
    <row r="190" spans="1:12" ht="15">
      <c r="A190" s="15"/>
      <c r="B190" s="16"/>
      <c r="C190" s="7"/>
      <c r="D190" s="17" t="s">
        <v>29</v>
      </c>
      <c r="E190" s="8"/>
      <c r="F190" s="18">
        <f>SUM(F183:F189)</f>
        <v>665</v>
      </c>
      <c r="G190" s="18">
        <f t="shared" ref="G190:J190" si="50">SUM(G183:G189)</f>
        <v>26.76</v>
      </c>
      <c r="H190" s="18">
        <f t="shared" si="50"/>
        <v>22.349999999999998</v>
      </c>
      <c r="I190" s="18">
        <f t="shared" si="50"/>
        <v>114.06</v>
      </c>
      <c r="J190" s="56">
        <f t="shared" si="50"/>
        <v>673.16</v>
      </c>
      <c r="K190" s="24"/>
      <c r="L190" s="18">
        <f t="shared" ref="L190" si="51">SUM(L183:L189)</f>
        <v>89.72</v>
      </c>
    </row>
    <row r="191" spans="1:12" ht="15">
      <c r="A191" s="12">
        <f>A183</f>
        <v>2</v>
      </c>
      <c r="B191" s="12">
        <v>5</v>
      </c>
      <c r="C191" s="9" t="s">
        <v>21</v>
      </c>
      <c r="D191" s="78" t="s">
        <v>22</v>
      </c>
      <c r="E191" s="66" t="s">
        <v>47</v>
      </c>
      <c r="F191" s="119" t="s">
        <v>105</v>
      </c>
      <c r="G191" s="62">
        <v>1.96</v>
      </c>
      <c r="H191" s="62">
        <v>2.14</v>
      </c>
      <c r="I191" s="62">
        <v>4.47</v>
      </c>
      <c r="J191" s="62">
        <v>36.479999999999997</v>
      </c>
      <c r="K191" s="61">
        <v>214</v>
      </c>
      <c r="L191" s="62">
        <v>12.12</v>
      </c>
    </row>
    <row r="192" spans="1:12" ht="15">
      <c r="A192" s="13"/>
      <c r="B192" s="14"/>
      <c r="C192" s="10"/>
      <c r="D192" s="78" t="s">
        <v>23</v>
      </c>
      <c r="E192" s="66" t="s">
        <v>69</v>
      </c>
      <c r="F192" s="82">
        <v>210</v>
      </c>
      <c r="G192" s="81">
        <v>1.6</v>
      </c>
      <c r="H192" s="81">
        <v>4.09</v>
      </c>
      <c r="I192" s="81">
        <v>13.54</v>
      </c>
      <c r="J192" s="81">
        <v>197.4</v>
      </c>
      <c r="K192" s="82">
        <v>139</v>
      </c>
      <c r="L192" s="82">
        <v>18.510000000000002</v>
      </c>
    </row>
    <row r="193" spans="1:12" ht="15">
      <c r="A193" s="13"/>
      <c r="B193" s="14"/>
      <c r="C193" s="10"/>
      <c r="D193" s="78" t="s">
        <v>24</v>
      </c>
      <c r="E193" s="83" t="s">
        <v>113</v>
      </c>
      <c r="F193" s="119" t="s">
        <v>107</v>
      </c>
      <c r="G193" s="62">
        <v>18.66</v>
      </c>
      <c r="H193" s="62">
        <v>13.86</v>
      </c>
      <c r="I193" s="62">
        <v>18.84</v>
      </c>
      <c r="J193" s="62">
        <v>228.75</v>
      </c>
      <c r="K193" s="61" t="s">
        <v>114</v>
      </c>
      <c r="L193" s="62">
        <v>40.4</v>
      </c>
    </row>
    <row r="194" spans="1:12" ht="15">
      <c r="A194" s="13"/>
      <c r="B194" s="14"/>
      <c r="C194" s="10"/>
      <c r="D194" s="78" t="s">
        <v>25</v>
      </c>
      <c r="E194" s="66" t="s">
        <v>70</v>
      </c>
      <c r="F194" s="61">
        <v>150</v>
      </c>
      <c r="G194" s="62">
        <v>4.5</v>
      </c>
      <c r="H194" s="62">
        <v>6</v>
      </c>
      <c r="I194" s="62">
        <v>43.5</v>
      </c>
      <c r="J194" s="62">
        <v>195</v>
      </c>
      <c r="K194" s="61">
        <v>512</v>
      </c>
      <c r="L194" s="62">
        <v>10.17</v>
      </c>
    </row>
    <row r="195" spans="1:12" ht="15">
      <c r="A195" s="13"/>
      <c r="B195" s="14"/>
      <c r="C195" s="10"/>
      <c r="D195" s="78" t="s">
        <v>26</v>
      </c>
      <c r="E195" s="58" t="s">
        <v>80</v>
      </c>
      <c r="F195" s="90">
        <v>200</v>
      </c>
      <c r="G195" s="62">
        <v>1.4</v>
      </c>
      <c r="H195" s="62">
        <v>2</v>
      </c>
      <c r="I195" s="62">
        <v>22.4</v>
      </c>
      <c r="J195" s="62">
        <v>68</v>
      </c>
      <c r="K195" s="61">
        <v>692</v>
      </c>
      <c r="L195" s="62">
        <v>3.6</v>
      </c>
    </row>
    <row r="196" spans="1:12" ht="15">
      <c r="A196" s="13"/>
      <c r="B196" s="14"/>
      <c r="C196" s="10"/>
      <c r="D196" s="78" t="s">
        <v>27</v>
      </c>
      <c r="E196" s="58" t="s">
        <v>36</v>
      </c>
      <c r="F196" s="119" t="s">
        <v>110</v>
      </c>
      <c r="G196" s="62">
        <v>3.21</v>
      </c>
      <c r="H196" s="62">
        <v>1.35</v>
      </c>
      <c r="I196" s="62">
        <v>13.05</v>
      </c>
      <c r="J196" s="62">
        <v>63</v>
      </c>
      <c r="K196" s="61" t="s">
        <v>54</v>
      </c>
      <c r="L196" s="62">
        <v>2.83</v>
      </c>
    </row>
    <row r="197" spans="1:12" ht="15">
      <c r="A197" s="13"/>
      <c r="B197" s="14"/>
      <c r="C197" s="10"/>
      <c r="D197" s="78" t="s">
        <v>28</v>
      </c>
      <c r="E197" s="58" t="s">
        <v>53</v>
      </c>
      <c r="F197" s="61">
        <v>20</v>
      </c>
      <c r="G197" s="60">
        <v>1.7</v>
      </c>
      <c r="H197" s="60">
        <v>0.66</v>
      </c>
      <c r="I197" s="60">
        <v>9.66</v>
      </c>
      <c r="J197" s="60">
        <v>52.8</v>
      </c>
      <c r="K197" s="61" t="s">
        <v>54</v>
      </c>
      <c r="L197" s="62">
        <v>2.09</v>
      </c>
    </row>
    <row r="198" spans="1:12" ht="15">
      <c r="A198" s="13"/>
      <c r="B198" s="14"/>
      <c r="C198" s="10"/>
      <c r="D198" s="5"/>
      <c r="E198" s="68"/>
      <c r="F198" s="80"/>
      <c r="G198" s="69"/>
      <c r="H198" s="69"/>
      <c r="I198" s="69"/>
      <c r="J198" s="69"/>
      <c r="K198" s="73"/>
      <c r="L198" s="69"/>
    </row>
    <row r="199" spans="1:12" ht="15">
      <c r="A199" s="13"/>
      <c r="B199" s="14"/>
      <c r="C199" s="10"/>
      <c r="D199" s="5"/>
      <c r="F199" s="39"/>
      <c r="G199" s="39"/>
      <c r="H199" s="39"/>
      <c r="I199" s="39"/>
      <c r="J199" s="39"/>
      <c r="K199" s="40"/>
      <c r="L199" s="39"/>
    </row>
    <row r="200" spans="1:12" ht="15">
      <c r="A200" s="15"/>
      <c r="B200" s="16"/>
      <c r="C200" s="7"/>
      <c r="D200" s="17" t="s">
        <v>29</v>
      </c>
      <c r="E200" s="8"/>
      <c r="F200" s="84">
        <f>SUM(F191:F199)</f>
        <v>580</v>
      </c>
      <c r="G200" s="18">
        <f>SUM(G191:G199)</f>
        <v>33.03</v>
      </c>
      <c r="H200" s="18">
        <f>SUM(H191:H199)</f>
        <v>30.1</v>
      </c>
      <c r="I200" s="18">
        <f>SUM(I191:I199)</f>
        <v>125.46</v>
      </c>
      <c r="J200" s="18">
        <f>SUM(J191:J199)</f>
        <v>841.43</v>
      </c>
      <c r="K200" s="24"/>
      <c r="L200" s="18">
        <f>SUM(L191:L199)</f>
        <v>89.72</v>
      </c>
    </row>
    <row r="201" spans="1:12" ht="15.75" thickBot="1">
      <c r="A201" s="32">
        <f>A183</f>
        <v>2</v>
      </c>
      <c r="B201" s="32">
        <f>B183</f>
        <v>5</v>
      </c>
      <c r="C201" s="120" t="s">
        <v>4</v>
      </c>
      <c r="D201" s="121"/>
      <c r="E201" s="30"/>
      <c r="F201" s="31">
        <f>F190+F200</f>
        <v>1245</v>
      </c>
      <c r="G201" s="31">
        <f t="shared" ref="G201" si="52">G190+G200</f>
        <v>59.790000000000006</v>
      </c>
      <c r="H201" s="31">
        <f t="shared" ref="H201" si="53">H190+H200</f>
        <v>52.45</v>
      </c>
      <c r="I201" s="31">
        <f t="shared" ref="I201" si="54">I190+I200</f>
        <v>239.51999999999998</v>
      </c>
      <c r="J201" s="31">
        <f t="shared" ref="J201:L201" si="55">J190+J200</f>
        <v>1514.59</v>
      </c>
      <c r="K201" s="31"/>
      <c r="L201" s="31">
        <f t="shared" si="55"/>
        <v>179.44</v>
      </c>
    </row>
    <row r="202" spans="1:12" ht="13.5" thickBot="1">
      <c r="A202" s="26"/>
      <c r="B202" s="27"/>
      <c r="C202" s="122" t="s">
        <v>5</v>
      </c>
      <c r="D202" s="122"/>
      <c r="E202" s="122"/>
      <c r="F202" s="55">
        <v>690.5</v>
      </c>
      <c r="G202" s="55">
        <f>(G83+G103+G122+G143+G163+G182+G201+G25+G44+G63)/(IF(G83=0,0,1)+IF(G103=0,0,1)+IF(G122=0,0,1)+IF(G143=0,0,1)+IF(G163=0,0,1)+IF(G182=0,0,1)+IF(G201=0,0,1)+IF(G25=0,0,1)+IF(G44=0,0,1)+IF(G63=0,0,1))</f>
        <v>52.406000000000006</v>
      </c>
      <c r="H202" s="55">
        <f>(H83+H103+H122+H143+H163+H182+H201+H25+H44+H63)/(IF(H83=0,0,1)+IF(H103=0,0,1)+IF(H122=0,0,1)+IF(H143=0,0,1)+IF(H163=0,0,1)+IF(H182=0,0,1)+IF(H201=0,0,1)+IF(H25=0,0,1)+IF(H44=0,0,1)+IF(H63=0,0,1))</f>
        <v>51.695000000000007</v>
      </c>
      <c r="I202" s="55">
        <f>(I83+I103+I122+I143+I163+I182+I201+I25+I44+I63)/(IF(I83=0,0,1)+IF(I103=0,0,1)+IF(I122=0,0,1)+IF(I143=0,0,1)+IF(I163=0,0,1)+IF(I182=0,0,1)+IF(I201=0,0,1)+IF(I25=0,0,1)+IF(I44=0,0,1)+IF(I63=0,0,1))</f>
        <v>203.19900000000001</v>
      </c>
      <c r="J202" s="55">
        <f>(J83+J103+J122+J143+J163+J182+J201+J25+J44+J63)/(IF(J83=0,0,1)+IF(J103=0,0,1)+IF(J122=0,0,1)+IF(J143=0,0,1)+IF(J163=0,0,1)+IF(J182=0,0,1)+IF(J201=0,0,1)+IF(J25=0,0,1)+IF(J44=0,0,1)+IF(J63=0,0,1))</f>
        <v>1474.365</v>
      </c>
      <c r="K202" s="33"/>
      <c r="L202" s="33">
        <f>(L83+L103+L122+L143+L163+L182+L201+L25+L44+L63)/(IF(L83=0,0,1)+IF(L103=0,0,1)+IF(L122=0,0,1)+IF(L143=0,0,1)+IF(L163=0,0,1)+IF(L182=0,0,1)+IF(L201=0,0,1)+IF(L25=0,0,1)+IF(L44=0,0,1)+IF(L63=0,0,1))</f>
        <v>179.44000000000003</v>
      </c>
    </row>
  </sheetData>
  <mergeCells count="14">
    <mergeCell ref="C1:E1"/>
    <mergeCell ref="H1:K1"/>
    <mergeCell ref="H2:K2"/>
    <mergeCell ref="C103:D103"/>
    <mergeCell ref="C122:D122"/>
    <mergeCell ref="C25:D25"/>
    <mergeCell ref="C44:D44"/>
    <mergeCell ref="C143:D143"/>
    <mergeCell ref="C163:D163"/>
    <mergeCell ref="C83:D83"/>
    <mergeCell ref="C202:E202"/>
    <mergeCell ref="C63:D63"/>
    <mergeCell ref="C182:D182"/>
    <mergeCell ref="C201:D20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2022-05-16T14:23:56Z</dcterms:created>
  <dcterms:modified xsi:type="dcterms:W3CDTF">2026-01-23T17:28:15Z</dcterms:modified>
</cp:coreProperties>
</file>